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3395" windowHeight="10800" firstSheet="1" activeTab="1"/>
  </bookViews>
  <sheets>
    <sheet name="2022" sheetId="1" state="hidden" r:id="rId1"/>
    <sheet name="2024" sheetId="2" r:id="rId2"/>
  </sheets>
  <definedNames>
    <definedName name="_xlnm._FilterDatabase" localSheetId="1" hidden="1">'2024'!$B$3:$Q$25</definedName>
    <definedName name="Z_0559A9D6_0356_406A_9FE3_EB1127AEA214_.wvu.FilterData" localSheetId="1" hidden="1">'2024'!$B$3:$Q$25</definedName>
    <definedName name="Z_0559A9D6_0356_406A_9FE3_EB1127AEA214_.wvu.PrintArea" localSheetId="0" hidden="1">'2022'!$A$1:$Q$81</definedName>
    <definedName name="Z_0559A9D6_0356_406A_9FE3_EB1127AEA214_.wvu.PrintArea" localSheetId="1" hidden="1">'2024'!$A$1:$Q$25</definedName>
    <definedName name="Z_0559A9D6_0356_406A_9FE3_EB1127AEA214_.wvu.PrintTitles" localSheetId="0" hidden="1">'2022'!$3:$5</definedName>
    <definedName name="Z_0559A9D6_0356_406A_9FE3_EB1127AEA214_.wvu.PrintTitles" localSheetId="1" hidden="1">'2024'!$3:$5</definedName>
    <definedName name="Z_12C9F3CE_FCEE_4132_B151_04A48A8E00F9_.wvu.FilterData" localSheetId="1" hidden="1">'2024'!$B$3:$Q$25</definedName>
    <definedName name="Z_12C9F3CE_FCEE_4132_B151_04A48A8E00F9_.wvu.PrintArea" localSheetId="0" hidden="1">'2022'!$A$1:$Q$81</definedName>
    <definedName name="Z_12C9F3CE_FCEE_4132_B151_04A48A8E00F9_.wvu.PrintArea" localSheetId="1" hidden="1">'2024'!$A$1:$Q$25</definedName>
    <definedName name="Z_12C9F3CE_FCEE_4132_B151_04A48A8E00F9_.wvu.PrintTitles" localSheetId="0" hidden="1">'2022'!$3:$5</definedName>
    <definedName name="Z_12C9F3CE_FCEE_4132_B151_04A48A8E00F9_.wvu.PrintTitles" localSheetId="1" hidden="1">'2024'!$3:$5</definedName>
    <definedName name="Z_1A94CC0F_B5CD_40BA_B8E6_BE322EC97181_.wvu.FilterData" localSheetId="1" hidden="1">'2024'!$B$3:$Q$25</definedName>
    <definedName name="Z_2BD93264_DC2A_42A6_AB7C_9A90EBCA50DF_.wvu.FilterData" localSheetId="1" hidden="1">'2024'!$B$3:$Q$25</definedName>
    <definedName name="Z_2BD93264_DC2A_42A6_AB7C_9A90EBCA50DF_.wvu.PrintArea" localSheetId="0" hidden="1">'2022'!$A$1:$Q$81</definedName>
    <definedName name="Z_2BD93264_DC2A_42A6_AB7C_9A90EBCA50DF_.wvu.PrintArea" localSheetId="1" hidden="1">'2024'!$A$1:$Q$25</definedName>
    <definedName name="Z_2BD93264_DC2A_42A6_AB7C_9A90EBCA50DF_.wvu.PrintTitles" localSheetId="0" hidden="1">'2022'!$3:$5</definedName>
    <definedName name="Z_2BD93264_DC2A_42A6_AB7C_9A90EBCA50DF_.wvu.PrintTitles" localSheetId="1" hidden="1">'2024'!$3:$5</definedName>
    <definedName name="Z_5BBC221F_08BE_42A8_8490_26A327B1E72D_.wvu.FilterData" localSheetId="1" hidden="1">'2024'!$A$5:$R$25</definedName>
    <definedName name="Z_5BBC221F_08BE_42A8_8490_26A327B1E72D_.wvu.PrintArea" localSheetId="0" hidden="1">'2022'!$A$1:$Q$81</definedName>
    <definedName name="Z_5BBC221F_08BE_42A8_8490_26A327B1E72D_.wvu.PrintArea" localSheetId="1" hidden="1">'2024'!$A$1:$Q$24</definedName>
    <definedName name="Z_5BBC221F_08BE_42A8_8490_26A327B1E72D_.wvu.PrintTitles" localSheetId="0" hidden="1">'2022'!$3:$5</definedName>
    <definedName name="Z_5BBC221F_08BE_42A8_8490_26A327B1E72D_.wvu.PrintTitles" localSheetId="1" hidden="1">'2024'!$3:$5</definedName>
    <definedName name="Z_6C8B85B3_E5BF_4BC5_ABB0_E24A17A6E5F3_.wvu.FilterData" localSheetId="1" hidden="1">'2024'!$A$5:$R$25</definedName>
    <definedName name="Z_6C8B85B3_E5BF_4BC5_ABB0_E24A17A6E5F3_.wvu.PrintArea" localSheetId="0" hidden="1">'2022'!$A$1:$Q$81</definedName>
    <definedName name="Z_6C8B85B3_E5BF_4BC5_ABB0_E24A17A6E5F3_.wvu.PrintArea" localSheetId="1" hidden="1">'2024'!$A$1:$Q$25</definedName>
    <definedName name="Z_6C8B85B3_E5BF_4BC5_ABB0_E24A17A6E5F3_.wvu.PrintTitles" localSheetId="0" hidden="1">'2022'!$3:$5</definedName>
    <definedName name="Z_6C8B85B3_E5BF_4BC5_ABB0_E24A17A6E5F3_.wvu.PrintTitles" localSheetId="1" hidden="1">'2024'!$3:$5</definedName>
    <definedName name="Z_76E47CDE_1810_4CEB_A786_6A85FE740F5E_.wvu.FilterData" localSheetId="1" hidden="1">'2024'!$B$3:$Q$25</definedName>
    <definedName name="Z_76E47CDE_1810_4CEB_A786_6A85FE740F5E_.wvu.PrintArea" localSheetId="0" hidden="1">'2022'!$A$1:$Q$81</definedName>
    <definedName name="Z_76E47CDE_1810_4CEB_A786_6A85FE740F5E_.wvu.PrintArea" localSheetId="1" hidden="1">'2024'!$A$1:$Q$25</definedName>
    <definedName name="Z_76E47CDE_1810_4CEB_A786_6A85FE740F5E_.wvu.PrintTitles" localSheetId="0" hidden="1">'2022'!$3:$5</definedName>
    <definedName name="Z_76E47CDE_1810_4CEB_A786_6A85FE740F5E_.wvu.PrintTitles" localSheetId="1" hidden="1">'2024'!$3:$5</definedName>
    <definedName name="Z_9029C5A8_DE9F_4C83_9CC5_4C114CA1A650_.wvu.FilterData" localSheetId="1" hidden="1">'2024'!$B$3:$Q$25</definedName>
    <definedName name="Z_9029C5A8_DE9F_4C83_9CC5_4C114CA1A650_.wvu.PrintArea" localSheetId="0" hidden="1">'2022'!$A$1:$Q$81</definedName>
    <definedName name="Z_9029C5A8_DE9F_4C83_9CC5_4C114CA1A650_.wvu.PrintArea" localSheetId="1" hidden="1">'2024'!$A$1:$Q$29</definedName>
    <definedName name="Z_9029C5A8_DE9F_4C83_9CC5_4C114CA1A650_.wvu.PrintTitles" localSheetId="0" hidden="1">'2022'!$3:$5</definedName>
    <definedName name="Z_9029C5A8_DE9F_4C83_9CC5_4C114CA1A650_.wvu.PrintTitles" localSheetId="1" hidden="1">'2024'!$3:$5</definedName>
    <definedName name="Z_98D40177_502E_4429_B737_F0AC13023E54_.wvu.FilterData" localSheetId="1" hidden="1">'2024'!$A$5:$R$25</definedName>
    <definedName name="Z_98D40177_502E_4429_B737_F0AC13023E54_.wvu.PrintArea" localSheetId="0" hidden="1">'2022'!$A$1:$Q$81</definedName>
    <definedName name="Z_98D40177_502E_4429_B737_F0AC13023E54_.wvu.PrintArea" localSheetId="1" hidden="1">'2024'!$A$1:$Q$25</definedName>
    <definedName name="Z_98D40177_502E_4429_B737_F0AC13023E54_.wvu.PrintTitles" localSheetId="0" hidden="1">'2022'!$3:$5</definedName>
    <definedName name="Z_98D40177_502E_4429_B737_F0AC13023E54_.wvu.PrintTitles" localSheetId="1" hidden="1">'2024'!$3:$5</definedName>
    <definedName name="Z_AFA7E4FC_A2F3_4DA3_946E_2FCF362311A1_.wvu.PrintArea" localSheetId="0" hidden="1">'2022'!$A$1:$Q$81</definedName>
    <definedName name="Z_AFA7E4FC_A2F3_4DA3_946E_2FCF362311A1_.wvu.PrintArea" localSheetId="1" hidden="1">'2024'!$A$1:$Q$25</definedName>
    <definedName name="Z_AFA7E4FC_A2F3_4DA3_946E_2FCF362311A1_.wvu.PrintTitles" localSheetId="0" hidden="1">'2022'!$3:$5</definedName>
    <definedName name="Z_AFA7E4FC_A2F3_4DA3_946E_2FCF362311A1_.wvu.PrintTitles" localSheetId="1" hidden="1">'2024'!$3:$5</definedName>
    <definedName name="Z_B2F9A728_C5D1_4E4D_86EF_CF44F1FAA9D9_.wvu.PrintArea" localSheetId="0" hidden="1">'2022'!$A$1:$Q$81</definedName>
    <definedName name="Z_B2F9A728_C5D1_4E4D_86EF_CF44F1FAA9D9_.wvu.PrintArea" localSheetId="1" hidden="1">'2024'!$A$1:$Q$25</definedName>
    <definedName name="Z_B2F9A728_C5D1_4E4D_86EF_CF44F1FAA9D9_.wvu.PrintTitles" localSheetId="0" hidden="1">'2022'!$3:$5</definedName>
    <definedName name="Z_B2F9A728_C5D1_4E4D_86EF_CF44F1FAA9D9_.wvu.PrintTitles" localSheetId="1" hidden="1">'2024'!$3:$5</definedName>
    <definedName name="Z_B9DC685E_D3C9_4D42_B103_C3826B9D92B1_.wvu.FilterData" localSheetId="1" hidden="1">'2024'!$B$3:$Q$25</definedName>
    <definedName name="Z_B9DC685E_D3C9_4D42_B103_C3826B9D92B1_.wvu.PrintArea" localSheetId="0" hidden="1">'2022'!$A$1:$Q$81</definedName>
    <definedName name="Z_B9DC685E_D3C9_4D42_B103_C3826B9D92B1_.wvu.PrintArea" localSheetId="1" hidden="1">'2024'!$A$1:$Q$25</definedName>
    <definedName name="Z_B9DC685E_D3C9_4D42_B103_C3826B9D92B1_.wvu.PrintTitles" localSheetId="0" hidden="1">'2022'!$3:$5</definedName>
    <definedName name="Z_B9DC685E_D3C9_4D42_B103_C3826B9D92B1_.wvu.PrintTitles" localSheetId="1" hidden="1">'2024'!$3:$5</definedName>
    <definedName name="Z_C7FAA3E3_8E19_4985_A530_3EDD9A97CFE3_.wvu.FilterData" localSheetId="1" hidden="1">'2024'!$B$3:$Q$25</definedName>
    <definedName name="Z_FEE52F34_95E8_4FA4_BC1A_E00B31CBE084_.wvu.PrintArea" localSheetId="0" hidden="1">'2022'!$A$1:$Q$81</definedName>
    <definedName name="Z_FEE52F34_95E8_4FA4_BC1A_E00B31CBE084_.wvu.PrintArea" localSheetId="1" hidden="1">'2024'!$A$1:$Q$25</definedName>
    <definedName name="Z_FEE52F34_95E8_4FA4_BC1A_E00B31CBE084_.wvu.PrintTitles" localSheetId="0" hidden="1">'2022'!$3:$5</definedName>
    <definedName name="Z_FEE52F34_95E8_4FA4_BC1A_E00B31CBE084_.wvu.PrintTitles" localSheetId="1" hidden="1">'2024'!$3:$5</definedName>
    <definedName name="_xlnm.Print_Titles" localSheetId="0">'2022'!$3:$5</definedName>
    <definedName name="_xlnm.Print_Titles" localSheetId="1">'2024'!$3:$5</definedName>
    <definedName name="_xlnm.Print_Area" localSheetId="0">'2022'!$A$1:$Q$81</definedName>
    <definedName name="_xlnm.Print_Area" localSheetId="1">'2024'!$A$1:$Q$28</definedName>
  </definedNames>
  <calcPr calcId="145621"/>
  <customWorkbookViews>
    <customWorkbookView name="Евгения Васильевна Петренко - Личное представление" guid="{9029C5A8-DE9F-4C83-9CC5-4C114CA1A650}" mergeInterval="0" personalView="1" maximized="1" windowWidth="1916" windowHeight="854" activeSheetId="2"/>
    <customWorkbookView name="Елена Викторовна Симон - Личное представление" guid="{12C9F3CE-FCEE-4132-B151-04A48A8E00F9}" mergeInterval="0" personalView="1" maximized="1" windowWidth="1835" windowHeight="785" activeSheetId="2"/>
    <customWorkbookView name="Юлия Александровна Петренко - Личное представление" guid="{2BD93264-DC2A-42A6-AB7C-9A90EBCA50DF}" mergeInterval="0" personalView="1" maximized="1" windowWidth="1916" windowHeight="823" activeSheetId="2"/>
    <customWorkbookView name="Лилия Фирдависовна Захарова - Личное представление" guid="{5BBC221F-08BE-42A8-8490-26A327B1E72D}" mergeInterval="0" personalView="1" maximized="1" windowWidth="1280" windowHeight="798" activeSheetId="2"/>
    <customWorkbookView name="Наталья Ивановна Ложникова - Личное представление" guid="{98D40177-502E-4429-B737-F0AC13023E54}" mergeInterval="0" personalView="1" maximized="1" windowWidth="1916" windowHeight="814" activeSheetId="2" showComments="commIndAndComment"/>
    <customWorkbookView name="Тамара Юрьевна Мизонова - Личное представление" guid="{6C8B85B3-E5BF-4BC5-ABB0-E24A17A6E5F3}" mergeInterval="0" personalView="1" maximized="1" windowWidth="1916" windowHeight="854" activeSheetId="2"/>
    <customWorkbookView name="Людмила Викторовна Коваленко - Личное представление" guid="{76E47CDE-1810-4CEB-A786-6A85FE740F5E}" mergeInterval="0" personalView="1" maximized="1" windowWidth="1920" windowHeight="774" activeSheetId="2" showComments="commIndAndComment"/>
    <customWorkbookView name="Индира Владимировна Измайлова - Личное представление" guid="{AFA7E4FC-A2F3-4DA3-946E-2FCF362311A1}" mergeInterval="0" personalView="1" maximized="1" windowWidth="1916" windowHeight="754" activeSheetId="2"/>
    <customWorkbookView name="Дашима Ивановна Цыденова - Личное представление" guid="{B2F9A728-C5D1-4E4D-86EF-CF44F1FAA9D9}" mergeInterval="0" personalView="1" maximized="1" windowWidth="1920" windowHeight="834" activeSheetId="2" showComments="commIndAndComment"/>
    <customWorkbookView name="Ксенья Анатольевна Романовская - Личное представление" guid="{FEE52F34-95E8-4FA4-BC1A-E00B31CBE084}" mergeInterval="0" personalView="1" maximized="1" windowWidth="1920" windowHeight="834" activeSheetId="2" showComments="commIndAndComment"/>
    <customWorkbookView name="Ольга Николаевна Вожигова - Личное представление" guid="{0559A9D6-0356-406A-9FE3-EB1127AEA214}" mergeInterval="0" personalView="1" maximized="1" windowWidth="1280" windowHeight="736" activeSheetId="2"/>
    <customWorkbookView name="Елена Анатольевна Копылова - Личное представление" guid="{B9DC685E-D3C9-4D42-B103-C3826B9D92B1}" mergeInterval="0" personalView="1" maximized="1" windowWidth="1916" windowHeight="854" activeSheetId="2"/>
  </customWorkbookViews>
</workbook>
</file>

<file path=xl/calcChain.xml><?xml version="1.0" encoding="utf-8"?>
<calcChain xmlns="http://schemas.openxmlformats.org/spreadsheetml/2006/main">
  <c r="Q19" i="2" l="1"/>
  <c r="G19" i="2"/>
  <c r="P26" i="2"/>
  <c r="O26" i="2"/>
  <c r="M26" i="2"/>
  <c r="K26" i="2"/>
  <c r="J26" i="2"/>
  <c r="H26" i="2"/>
  <c r="D26" i="2"/>
  <c r="F26" i="2"/>
  <c r="E26" i="2"/>
  <c r="C26" i="2"/>
  <c r="G8" i="2"/>
  <c r="G7" i="2"/>
  <c r="G9" i="2"/>
  <c r="G10" i="2"/>
  <c r="G11" i="2"/>
  <c r="G12" i="2"/>
  <c r="G13" i="2"/>
  <c r="G14" i="2"/>
  <c r="G15" i="2"/>
  <c r="G16" i="2"/>
  <c r="G17" i="2"/>
  <c r="G18" i="2"/>
  <c r="G20" i="2"/>
  <c r="G21" i="2"/>
  <c r="G22" i="2"/>
  <c r="G23" i="2"/>
  <c r="G24" i="2"/>
  <c r="G25" i="2"/>
  <c r="G6" i="2"/>
  <c r="Q7" i="2"/>
  <c r="Q8" i="2"/>
  <c r="Q9" i="2"/>
  <c r="Q10" i="2"/>
  <c r="Q11" i="2"/>
  <c r="Q12" i="2"/>
  <c r="Q13" i="2"/>
  <c r="Q14" i="2"/>
  <c r="Q15" i="2"/>
  <c r="Q16" i="2"/>
  <c r="Q17" i="2"/>
  <c r="Q18" i="2"/>
  <c r="Q20" i="2"/>
  <c r="Q21" i="2"/>
  <c r="Q22" i="2"/>
  <c r="Q23" i="2"/>
  <c r="Q24" i="2"/>
  <c r="Q25" i="2"/>
  <c r="Q6" i="2"/>
  <c r="L7" i="2"/>
  <c r="L8" i="2"/>
  <c r="L9" i="2"/>
  <c r="L10" i="2"/>
  <c r="L11" i="2"/>
  <c r="L12" i="2"/>
  <c r="L13" i="2"/>
  <c r="L14" i="2"/>
  <c r="L15" i="2"/>
  <c r="L16" i="2"/>
  <c r="L17" i="2"/>
  <c r="L18" i="2"/>
  <c r="L19" i="2"/>
  <c r="L20" i="2"/>
  <c r="L21" i="2"/>
  <c r="L22" i="2"/>
  <c r="L23" i="2"/>
  <c r="L24" i="2"/>
  <c r="L25" i="2"/>
  <c r="L6" i="2"/>
  <c r="G26" i="2" l="1"/>
  <c r="I26" i="2"/>
  <c r="L26" i="2" s="1"/>
  <c r="N26" i="2"/>
  <c r="Q26" i="2" s="1"/>
</calcChain>
</file>

<file path=xl/sharedStrings.xml><?xml version="1.0" encoding="utf-8"?>
<sst xmlns="http://schemas.openxmlformats.org/spreadsheetml/2006/main" count="132" uniqueCount="86">
  <si>
    <t>№</t>
  </si>
  <si>
    <t>Наименование государственных программ (далее - ГП)/региональных проектов (далее - РП)</t>
  </si>
  <si>
    <t>Объем финансирования, предусмотренный на реализацию государственных программ Томской области, тыс. руб.</t>
  </si>
  <si>
    <t>ФБ</t>
  </si>
  <si>
    <t>ОБ</t>
  </si>
  <si>
    <t>местный бюджет</t>
  </si>
  <si>
    <t>внебюджетные источники</t>
  </si>
  <si>
    <t>Всего</t>
  </si>
  <si>
    <t>ГП Развитие предпринимательства и повышение эффективности государственного управления социально-экономическим развитием Томской области</t>
  </si>
  <si>
    <t>РП "Акселерация субъектов малого и среднего предпринимательства"</t>
  </si>
  <si>
    <t>РП "Создание  благоприятных  условий  для осуществления  деятельности  самозанятыми  гражданами"</t>
  </si>
  <si>
    <t>РП "Создание условий для легкого старта и комфортного ведения бизнеса"</t>
  </si>
  <si>
    <t>РП "Системные меры по повышению производительности труда"</t>
  </si>
  <si>
    <t>РП "Адресная поддержка повышения производительности труда на предприятиях"</t>
  </si>
  <si>
    <t>ГП Развитие инновационной деятельности и науки в Томской области</t>
  </si>
  <si>
    <t>РП "Цифровые технологии"</t>
  </si>
  <si>
    <t>ГП Улучшение инвестиционного климата и развитие экспорта Томской области</t>
  </si>
  <si>
    <t>72175,6 (указан справочно!)</t>
  </si>
  <si>
    <t>РП "Системные меры развития международной кооперации и экспорта"</t>
  </si>
  <si>
    <r>
      <t>РП "Экспорт продукции АПК"</t>
    </r>
    <r>
      <rPr>
        <b/>
        <i/>
        <sz val="12"/>
        <rFont val="PT Astra Serif"/>
        <family val="1"/>
        <charset val="204"/>
      </rPr>
      <t xml:space="preserve"> ( указан справочно)</t>
    </r>
  </si>
  <si>
    <t>РП "Развитие экспорта медицинских услуг в Томской области"</t>
  </si>
  <si>
    <t>ГП Обращение с отходами, в том числе с твердыми коммунальными отходами, на территории Томской области</t>
  </si>
  <si>
    <t>РП "Комплексная система обращения с твердыми коммунальными отходами"</t>
  </si>
  <si>
    <t>РП "Чистая страна"</t>
  </si>
  <si>
    <t xml:space="preserve">ГП Охрана окружающей среды, воспроизводство и рациональное использование природных ресурсов </t>
  </si>
  <si>
    <t>РП "Сохранение лесов"</t>
  </si>
  <si>
    <t>РП "Сохранение уникальных водных объектов"</t>
  </si>
  <si>
    <t>ГП Развитие сельского хозяйства, рынков сырья и продовольствия в Томской области</t>
  </si>
  <si>
    <t>РП "Экспорт продукции АПК"</t>
  </si>
  <si>
    <t>ГП Комплексное развитие сельских территорий Томской области</t>
  </si>
  <si>
    <t>ГП Развитие здравоохранения в Томской области</t>
  </si>
  <si>
    <t>РП "Развитие системы оказания первичной медико-санитарной помощи"</t>
  </si>
  <si>
    <t>РП "Борьба с сердечно-сосудистыми заболеваниями"</t>
  </si>
  <si>
    <t>РП "Борьба с онкологическими заболеваниями"</t>
  </si>
  <si>
    <t>РП "Развитие детского здравоохранения, включая создание современной инфраструктуры оказания медицинской помощи детям"</t>
  </si>
  <si>
    <t>РП "Обеспечение медицинских организаций системы здравоохранения квалифицированными кадрами"</t>
  </si>
  <si>
    <t>РП "Создание единого цифрового контура в здравоохранении на основе единой государственной информационной системы здравоохранения (ЕГИСЗ)"</t>
  </si>
  <si>
    <t>РП "Укрепление общественного здоровья"</t>
  </si>
  <si>
    <t xml:space="preserve">ГП Развитие образования в Томской области </t>
  </si>
  <si>
    <t>РП "Современная школа"</t>
  </si>
  <si>
    <t>РП "Успех каждого ребенка"</t>
  </si>
  <si>
    <t>РП "Цифровая образовательная среда"</t>
  </si>
  <si>
    <t>РП "Молодые профессионалы (Повышение конкурентоспособности профессионального образования)"</t>
  </si>
  <si>
    <t>РП "Кадры для цифровой экономики"</t>
  </si>
  <si>
    <t>РП "Социальные лифты для каждого"</t>
  </si>
  <si>
    <t>РП "Содействие занятости"</t>
  </si>
  <si>
    <t>ГП  Жилье и городская среда Томской области</t>
  </si>
  <si>
    <t>РП "Жилье"</t>
  </si>
  <si>
    <t>РП "Формирование комфортной городской среды"</t>
  </si>
  <si>
    <t>РП "Обеспечение устойчивого сокращения непригодного для проживания жилищного фонда"</t>
  </si>
  <si>
    <t>ГП Обеспечение безопасности населения Томской области</t>
  </si>
  <si>
    <t>ГП Развитие молодежной политики, физической культуры и спорта в Томской области</t>
  </si>
  <si>
    <t>РП "Спорт-норма жизни"</t>
  </si>
  <si>
    <t>РП "Социальная активность"</t>
  </si>
  <si>
    <t xml:space="preserve">ГП Развитие рынка труда в Томской области </t>
  </si>
  <si>
    <t>ГП Развитие культуры в Томской области</t>
  </si>
  <si>
    <t>РП "Культурная среда"</t>
  </si>
  <si>
    <t>РП "Творческие люди"</t>
  </si>
  <si>
    <t>РП "Цифровая культура"</t>
  </si>
  <si>
    <t>ГП Социальная поддержка населения Томской области</t>
  </si>
  <si>
    <t>РП "Финансовая поддержка семей при рождении детей"</t>
  </si>
  <si>
    <t>РП "Разработка и реализация программы системной поддержки и повышения качества жизни граждан старшего поколения "Старшее поколение"</t>
  </si>
  <si>
    <t>ГП Развитие транспортной инфраструктуры в Томской области</t>
  </si>
  <si>
    <t>РП "Региональная и местная дорожная сеть"</t>
  </si>
  <si>
    <t>РП "Общесистемные меры развития дорожного хозяйства"</t>
  </si>
  <si>
    <t>РП "Безопасность дорожного движения"</t>
  </si>
  <si>
    <t>ГП Развитие коммунальной инфраструктуры в Томской области</t>
  </si>
  <si>
    <t>РП "Чистая вода"</t>
  </si>
  <si>
    <t>ГП Развитие информационного общества в Томской области</t>
  </si>
  <si>
    <t>РП "Цифровое государственное управление"</t>
  </si>
  <si>
    <t>РП "Информационная инфраструктура"</t>
  </si>
  <si>
    <t>РП "Информационная безопасность"</t>
  </si>
  <si>
    <t>ГП Эффективное управление региональными финансами, государственными закупками и совершенствование межбюджетных отношений в Томской области</t>
  </si>
  <si>
    <t>ГП Эффективное управление государственным имуществом Томской области</t>
  </si>
  <si>
    <t xml:space="preserve">ГП Повышение эффективности регионального и муниципального управления в Томской области </t>
  </si>
  <si>
    <t>78666,9 (указан справочно!)</t>
  </si>
  <si>
    <t>85272,7 (указан справочно!)</t>
  </si>
  <si>
    <t>Основные параметры государственных программ Томской области на 2023-2025 годы</t>
  </si>
  <si>
    <t>Приложение № 3 к 
Прогнозу социально-экономического развития Томской области на 2023 год и на 
плановый период 2024-2025 годов</t>
  </si>
  <si>
    <t>Объем финансирования, предусмотренный на реализацию государственных программ Томской области, тыс. рублей</t>
  </si>
  <si>
    <t>Основные параметры государственных программ Томской области на 2025 - 2027 годы</t>
  </si>
  <si>
    <t>ИТОГО</t>
  </si>
  <si>
    <t xml:space="preserve">Информация о финансировании ГП за счет  иных уровней бюджета и внебюджетных источников будет после утверждения Закона о бюджете Томской области </t>
  </si>
  <si>
    <t>Наименование государственных программ (далее - ГП)</t>
  </si>
  <si>
    <t>ГП Развитие инновационной деятельности и науки в Томской области (с 01.01.2025 "Научно-технологическое развитие Томской области")</t>
  </si>
  <si>
    <t>Приложение № 5 
к постановлению Администрации
Томской области от 00.00.0000 №00а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</si>
</sst>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2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PT Astra Serif"/>
      <family val="1"/>
      <charset val="204"/>
    </font>
    <font>
      <sz val="12"/>
      <color theme="1"/>
      <name val="PT Astra Serif"/>
      <family val="1"/>
      <charset val="204"/>
    </font>
    <font>
      <b/>
      <sz val="11"/>
      <color theme="1"/>
      <name val="PT Astra Serif"/>
      <family val="1"/>
      <charset val="204"/>
    </font>
    <font>
      <b/>
      <sz val="11"/>
      <color rgb="FF000000"/>
      <name val="PT Astra Serif"/>
      <family val="1"/>
      <charset val="204"/>
    </font>
    <font>
      <b/>
      <sz val="12"/>
      <color theme="1"/>
      <name val="PT Astra Serif"/>
      <family val="1"/>
      <charset val="204"/>
    </font>
    <font>
      <sz val="12"/>
      <name val="PT Astra Serif"/>
      <family val="1"/>
      <charset val="204"/>
    </font>
    <font>
      <b/>
      <sz val="12"/>
      <color rgb="FF0070C6"/>
      <name val="PT Astra Serif"/>
      <family val="1"/>
      <charset val="204"/>
    </font>
    <font>
      <b/>
      <sz val="12"/>
      <name val="PT Astra Serif"/>
      <family val="1"/>
      <charset val="204"/>
    </font>
    <font>
      <sz val="12"/>
      <color rgb="FF000000"/>
      <name val="PT Astra Serif"/>
      <family val="1"/>
      <charset val="204"/>
    </font>
    <font>
      <b/>
      <i/>
      <sz val="12"/>
      <name val="PT Astra Serif"/>
      <family val="1"/>
      <charset val="204"/>
    </font>
    <font>
      <sz val="11"/>
      <color theme="1"/>
      <name val="Calibri"/>
      <family val="2"/>
      <scheme val="minor"/>
    </font>
    <font>
      <sz val="11"/>
      <name val="Calibri"/>
      <family val="2"/>
      <charset val="204"/>
      <scheme val="minor"/>
    </font>
    <font>
      <sz val="11"/>
      <name val="PT Astra Serif"/>
      <family val="1"/>
      <charset val="204"/>
    </font>
    <font>
      <b/>
      <sz val="13"/>
      <name val="PT Astra Serif"/>
      <family val="1"/>
      <charset val="204"/>
    </font>
    <font>
      <b/>
      <sz val="11"/>
      <name val="PT Astra Serif"/>
      <family val="1"/>
      <charset val="204"/>
    </font>
    <font>
      <sz val="20"/>
      <name val="PT Astra Serif"/>
      <family val="1"/>
      <charset val="204"/>
    </font>
    <font>
      <sz val="16"/>
      <name val="PT Astra Serif"/>
      <family val="1"/>
      <charset val="204"/>
    </font>
    <font>
      <b/>
      <sz val="20"/>
      <name val="PT Astra Serif"/>
      <family val="1"/>
      <charset val="204"/>
    </font>
    <font>
      <b/>
      <sz val="18"/>
      <name val="PT Astra Serif"/>
      <family val="1"/>
      <charset val="204"/>
    </font>
    <font>
      <sz val="26"/>
      <name val="PT Astra Serif"/>
      <family val="1"/>
      <charset val="204"/>
    </font>
    <font>
      <b/>
      <sz val="26"/>
      <name val="PT Astra Serif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ECF5FE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3" fillId="0" borderId="0"/>
    <xf numFmtId="0" fontId="1" fillId="0" borderId="0"/>
  </cellStyleXfs>
  <cellXfs count="74">
    <xf numFmtId="0" fontId="0" fillId="0" borderId="0" xfId="0"/>
    <xf numFmtId="0" fontId="0" fillId="0" borderId="0" xfId="0"/>
    <xf numFmtId="0" fontId="0" fillId="0" borderId="0" xfId="0" applyBorder="1" applyAlignment="1">
      <alignment horizontal="center"/>
    </xf>
    <xf numFmtId="4" fontId="0" fillId="0" borderId="0" xfId="0" applyNumberFormat="1" applyBorder="1" applyAlignment="1">
      <alignment horizontal="center" vertical="center"/>
    </xf>
    <xf numFmtId="4" fontId="0" fillId="0" borderId="0" xfId="0" applyNumberFormat="1" applyBorder="1" applyAlignment="1">
      <alignment horizontal="center" vertical="center" wrapText="1"/>
    </xf>
    <xf numFmtId="4" fontId="2" fillId="0" borderId="0" xfId="0" applyNumberFormat="1" applyFont="1" applyBorder="1" applyAlignment="1">
      <alignment horizontal="center" vertical="center"/>
    </xf>
    <xf numFmtId="4" fontId="0" fillId="2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wrapText="1"/>
    </xf>
    <xf numFmtId="0" fontId="6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wrapText="1"/>
    </xf>
    <xf numFmtId="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4" fontId="0" fillId="0" borderId="0" xfId="0" applyNumberFormat="1" applyFill="1" applyBorder="1" applyAlignment="1">
      <alignment horizontal="center" vertical="center" wrapText="1"/>
    </xf>
    <xf numFmtId="4" fontId="2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 vertical="center" wrapText="1"/>
    </xf>
    <xf numFmtId="4" fontId="7" fillId="4" borderId="1" xfId="0" applyNumberFormat="1" applyFont="1" applyFill="1" applyBorder="1" applyAlignment="1">
      <alignment horizontal="center" vertical="center" wrapText="1"/>
    </xf>
    <xf numFmtId="0" fontId="10" fillId="4" borderId="2" xfId="2" applyFont="1" applyFill="1" applyBorder="1" applyAlignment="1">
      <alignment horizontal="left" vertical="center" wrapText="1"/>
    </xf>
    <xf numFmtId="164" fontId="7" fillId="4" borderId="1" xfId="1" applyNumberFormat="1" applyFont="1" applyFill="1" applyBorder="1" applyAlignment="1">
      <alignment horizontal="center" vertical="center"/>
    </xf>
    <xf numFmtId="0" fontId="8" fillId="4" borderId="2" xfId="2" applyFont="1" applyFill="1" applyBorder="1" applyAlignment="1">
      <alignment horizontal="left" vertical="center" wrapText="1"/>
    </xf>
    <xf numFmtId="164" fontId="4" fillId="4" borderId="1" xfId="1" applyNumberFormat="1" applyFont="1" applyFill="1" applyBorder="1" applyAlignment="1">
      <alignment horizontal="center" vertical="center"/>
    </xf>
    <xf numFmtId="164" fontId="8" fillId="4" borderId="1" xfId="1" applyNumberFormat="1" applyFont="1" applyFill="1" applyBorder="1" applyAlignment="1">
      <alignment horizontal="center" vertical="center"/>
    </xf>
    <xf numFmtId="164" fontId="7" fillId="4" borderId="1" xfId="1" applyNumberFormat="1" applyFont="1" applyFill="1" applyBorder="1" applyAlignment="1">
      <alignment horizontal="center" vertical="center" wrapText="1"/>
    </xf>
    <xf numFmtId="0" fontId="11" fillId="4" borderId="2" xfId="2" applyFont="1" applyFill="1" applyBorder="1" applyAlignment="1">
      <alignment horizontal="left" vertical="center" wrapText="1"/>
    </xf>
    <xf numFmtId="164" fontId="4" fillId="4" borderId="4" xfId="1" applyNumberFormat="1" applyFont="1" applyFill="1" applyBorder="1" applyAlignment="1">
      <alignment horizontal="center" vertical="center"/>
    </xf>
    <xf numFmtId="0" fontId="4" fillId="4" borderId="2" xfId="2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4" fillId="0" borderId="0" xfId="0" applyFont="1" applyFill="1"/>
    <xf numFmtId="4" fontId="14" fillId="0" borderId="0" xfId="0" applyNumberFormat="1" applyFont="1" applyFill="1" applyBorder="1" applyAlignment="1">
      <alignment horizontal="center" vertical="center"/>
    </xf>
    <xf numFmtId="164" fontId="14" fillId="0" borderId="0" xfId="0" applyNumberFormat="1" applyFont="1" applyFill="1"/>
    <xf numFmtId="0" fontId="8" fillId="0" borderId="0" xfId="0" applyFont="1" applyFill="1" applyBorder="1" applyAlignment="1">
      <alignment horizontal="left"/>
    </xf>
    <xf numFmtId="0" fontId="14" fillId="0" borderId="0" xfId="0" applyFont="1" applyFill="1" applyBorder="1" applyAlignment="1">
      <alignment horizontal="center"/>
    </xf>
    <xf numFmtId="4" fontId="14" fillId="0" borderId="0" xfId="0" applyNumberFormat="1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8" fillId="2" borderId="2" xfId="2" applyFont="1" applyFill="1" applyBorder="1" applyAlignment="1">
      <alignment horizontal="left" vertical="center" wrapText="1"/>
    </xf>
    <xf numFmtId="4" fontId="15" fillId="0" borderId="0" xfId="0" applyNumberFormat="1" applyFont="1" applyFill="1" applyBorder="1" applyAlignment="1">
      <alignment horizontal="center" vertical="center"/>
    </xf>
    <xf numFmtId="0" fontId="15" fillId="0" borderId="0" xfId="0" applyFont="1" applyFill="1"/>
    <xf numFmtId="4" fontId="10" fillId="0" borderId="1" xfId="0" applyNumberFormat="1" applyFont="1" applyFill="1" applyBorder="1" applyAlignment="1">
      <alignment horizontal="center" vertical="center" wrapText="1"/>
    </xf>
    <xf numFmtId="0" fontId="14" fillId="4" borderId="0" xfId="0" applyFont="1" applyFill="1"/>
    <xf numFmtId="4" fontId="14" fillId="2" borderId="0" xfId="0" applyNumberFormat="1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wrapText="1"/>
    </xf>
    <xf numFmtId="0" fontId="16" fillId="0" borderId="1" xfId="0" applyFont="1" applyFill="1" applyBorder="1" applyAlignment="1">
      <alignment vertical="center"/>
    </xf>
    <xf numFmtId="0" fontId="4" fillId="4" borderId="0" xfId="0" applyFont="1" applyFill="1" applyBorder="1" applyAlignment="1">
      <alignment horizontal="right" vertical="center" wrapText="1"/>
    </xf>
    <xf numFmtId="0" fontId="4" fillId="4" borderId="0" xfId="0" applyFont="1" applyFill="1" applyBorder="1" applyAlignment="1">
      <alignment horizontal="right" vertical="center"/>
    </xf>
    <xf numFmtId="0" fontId="9" fillId="4" borderId="0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4" borderId="4" xfId="0" applyFont="1" applyFill="1" applyBorder="1" applyAlignment="1">
      <alignment horizontal="center" vertical="center" wrapText="1"/>
    </xf>
    <xf numFmtId="0" fontId="10" fillId="4" borderId="5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/>
    </xf>
    <xf numFmtId="1" fontId="7" fillId="4" borderId="1" xfId="0" applyNumberFormat="1" applyFont="1" applyFill="1" applyBorder="1" applyAlignment="1">
      <alignment horizontal="center" vertical="center" wrapText="1"/>
    </xf>
    <xf numFmtId="1" fontId="7" fillId="4" borderId="1" xfId="0" applyNumberFormat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20" fillId="0" borderId="2" xfId="0" applyFont="1" applyFill="1" applyBorder="1" applyAlignment="1">
      <alignment horizontal="center" vertical="center"/>
    </xf>
    <xf numFmtId="0" fontId="20" fillId="0" borderId="6" xfId="0" applyFont="1" applyFill="1" applyBorder="1" applyAlignment="1">
      <alignment horizontal="center" vertical="center"/>
    </xf>
    <xf numFmtId="0" fontId="20" fillId="0" borderId="7" xfId="0" applyFont="1" applyFill="1" applyBorder="1" applyAlignment="1">
      <alignment horizontal="center" vertical="center"/>
    </xf>
    <xf numFmtId="1" fontId="21" fillId="0" borderId="2" xfId="0" applyNumberFormat="1" applyFont="1" applyFill="1" applyBorder="1" applyAlignment="1">
      <alignment horizontal="center" vertical="center" wrapText="1"/>
    </xf>
    <xf numFmtId="1" fontId="21" fillId="0" borderId="6" xfId="0" applyNumberFormat="1" applyFont="1" applyFill="1" applyBorder="1" applyAlignment="1">
      <alignment horizontal="center" vertical="center" wrapText="1"/>
    </xf>
    <xf numFmtId="1" fontId="21" fillId="0" borderId="7" xfId="0" applyNumberFormat="1" applyFont="1" applyFill="1" applyBorder="1" applyAlignment="1">
      <alignment horizontal="center" vertical="center" wrapText="1"/>
    </xf>
    <xf numFmtId="1" fontId="21" fillId="0" borderId="1" xfId="0" applyNumberFormat="1" applyFont="1" applyFill="1" applyBorder="1" applyAlignment="1">
      <alignment horizontal="center" vertical="center"/>
    </xf>
    <xf numFmtId="0" fontId="21" fillId="0" borderId="3" xfId="0" applyFont="1" applyFill="1" applyBorder="1" applyAlignment="1">
      <alignment horizontal="center" vertical="center" wrapText="1"/>
    </xf>
    <xf numFmtId="0" fontId="21" fillId="0" borderId="4" xfId="0" applyFont="1" applyFill="1" applyBorder="1" applyAlignment="1">
      <alignment horizontal="center" vertical="center" wrapText="1"/>
    </xf>
    <xf numFmtId="0" fontId="21" fillId="0" borderId="5" xfId="0" applyFont="1" applyFill="1" applyBorder="1" applyAlignment="1">
      <alignment horizontal="center" vertical="center" wrapText="1"/>
    </xf>
    <xf numFmtId="164" fontId="18" fillId="2" borderId="1" xfId="1" applyNumberFormat="1" applyFont="1" applyFill="1" applyBorder="1" applyAlignment="1">
      <alignment horizontal="center" vertical="center"/>
    </xf>
    <xf numFmtId="164" fontId="20" fillId="2" borderId="1" xfId="1" applyNumberFormat="1" applyFont="1" applyFill="1" applyBorder="1" applyAlignment="1">
      <alignment horizontal="center" vertical="center"/>
    </xf>
    <xf numFmtId="164" fontId="18" fillId="2" borderId="1" xfId="0" applyNumberFormat="1" applyFont="1" applyFill="1" applyBorder="1" applyAlignment="1">
      <alignment horizontal="center" vertical="center"/>
    </xf>
    <xf numFmtId="164" fontId="18" fillId="0" borderId="1" xfId="1" applyNumberFormat="1" applyFont="1" applyFill="1" applyBorder="1" applyAlignment="1">
      <alignment horizontal="center" vertical="center"/>
    </xf>
    <xf numFmtId="164" fontId="18" fillId="2" borderId="1" xfId="1" applyNumberFormat="1" applyFont="1" applyFill="1" applyBorder="1" applyAlignment="1">
      <alignment horizontal="center" vertical="center" wrapText="1"/>
    </xf>
    <xf numFmtId="164" fontId="20" fillId="0" borderId="1" xfId="1" applyNumberFormat="1" applyFont="1" applyFill="1" applyBorder="1" applyAlignment="1">
      <alignment horizontal="center" vertical="center"/>
    </xf>
    <xf numFmtId="0" fontId="19" fillId="2" borderId="2" xfId="2" applyFont="1" applyFill="1" applyBorder="1" applyAlignment="1">
      <alignment horizontal="center" vertical="center" wrapText="1"/>
    </xf>
    <xf numFmtId="0" fontId="19" fillId="2" borderId="6" xfId="2" applyFont="1" applyFill="1" applyBorder="1" applyAlignment="1">
      <alignment horizontal="center" vertical="center" wrapText="1"/>
    </xf>
    <xf numFmtId="164" fontId="20" fillId="0" borderId="1" xfId="0" applyNumberFormat="1" applyFont="1" applyFill="1" applyBorder="1" applyAlignment="1">
      <alignment horizontal="center" vertical="center" wrapText="1"/>
    </xf>
    <xf numFmtId="0" fontId="22" fillId="0" borderId="0" xfId="0" applyFont="1" applyFill="1" applyBorder="1" applyAlignment="1">
      <alignment horizontal="left" vertical="center" wrapText="1"/>
    </xf>
    <xf numFmtId="0" fontId="23" fillId="0" borderId="0" xfId="0" applyFont="1" applyFill="1" applyBorder="1" applyAlignment="1">
      <alignment horizontal="center" vertical="center"/>
    </xf>
  </cellXfs>
  <cellStyles count="3">
    <cellStyle name="Обычный" xfId="0" builtinId="0"/>
    <cellStyle name="Обычный 2" xfId="2"/>
    <cellStyle name="Обычный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13" Type="http://schemas.openxmlformats.org/officeDocument/2006/relationships/printerSettings" Target="../printerSettings/printerSettings13.bin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12" Type="http://schemas.openxmlformats.org/officeDocument/2006/relationships/printerSettings" Target="../printerSettings/printerSettings12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11" Type="http://schemas.openxmlformats.org/officeDocument/2006/relationships/printerSettings" Target="../printerSettings/printerSettings11.bin"/><Relationship Id="rId5" Type="http://schemas.openxmlformats.org/officeDocument/2006/relationships/printerSettings" Target="../printerSettings/printerSettings5.bin"/><Relationship Id="rId10" Type="http://schemas.openxmlformats.org/officeDocument/2006/relationships/printerSettings" Target="../printerSettings/printerSettings10.bin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21.bin"/><Relationship Id="rId13" Type="http://schemas.openxmlformats.org/officeDocument/2006/relationships/printerSettings" Target="../printerSettings/printerSettings26.bin"/><Relationship Id="rId3" Type="http://schemas.openxmlformats.org/officeDocument/2006/relationships/printerSettings" Target="../printerSettings/printerSettings16.bin"/><Relationship Id="rId7" Type="http://schemas.openxmlformats.org/officeDocument/2006/relationships/printerSettings" Target="../printerSettings/printerSettings20.bin"/><Relationship Id="rId12" Type="http://schemas.openxmlformats.org/officeDocument/2006/relationships/printerSettings" Target="../printerSettings/printerSettings25.bin"/><Relationship Id="rId2" Type="http://schemas.openxmlformats.org/officeDocument/2006/relationships/printerSettings" Target="../printerSettings/printerSettings15.bin"/><Relationship Id="rId1" Type="http://schemas.openxmlformats.org/officeDocument/2006/relationships/printerSettings" Target="../printerSettings/printerSettings14.bin"/><Relationship Id="rId6" Type="http://schemas.openxmlformats.org/officeDocument/2006/relationships/printerSettings" Target="../printerSettings/printerSettings19.bin"/><Relationship Id="rId11" Type="http://schemas.openxmlformats.org/officeDocument/2006/relationships/printerSettings" Target="../printerSettings/printerSettings24.bin"/><Relationship Id="rId5" Type="http://schemas.openxmlformats.org/officeDocument/2006/relationships/printerSettings" Target="../printerSettings/printerSettings18.bin"/><Relationship Id="rId10" Type="http://schemas.openxmlformats.org/officeDocument/2006/relationships/printerSettings" Target="../printerSettings/printerSettings23.bin"/><Relationship Id="rId4" Type="http://schemas.openxmlformats.org/officeDocument/2006/relationships/printerSettings" Target="../printerSettings/printerSettings17.bin"/><Relationship Id="rId9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73"/>
  <sheetViews>
    <sheetView view="pageBreakPreview" zoomScale="60" zoomScaleNormal="62" workbookViewId="0">
      <selection activeCell="C4" sqref="C4:G4"/>
    </sheetView>
  </sheetViews>
  <sheetFormatPr defaultRowHeight="15" x14ac:dyDescent="0.25"/>
  <cols>
    <col min="1" max="1" width="9.140625" style="1"/>
    <col min="2" max="2" width="58.42578125" style="1" customWidth="1"/>
    <col min="3" max="3" width="16.28515625" style="1" customWidth="1"/>
    <col min="4" max="4" width="16.5703125" style="1" customWidth="1"/>
    <col min="5" max="5" width="17.42578125" style="1" customWidth="1"/>
    <col min="6" max="6" width="18.28515625" style="1" customWidth="1"/>
    <col min="7" max="7" width="17.7109375" style="1" customWidth="1"/>
    <col min="8" max="8" width="16.28515625" style="1" customWidth="1"/>
    <col min="9" max="9" width="15.5703125" style="1" customWidth="1"/>
    <col min="10" max="10" width="17.85546875" style="1" customWidth="1"/>
    <col min="11" max="11" width="18.140625" style="1" customWidth="1"/>
    <col min="12" max="12" width="15.140625" style="1" customWidth="1"/>
    <col min="13" max="13" width="15.85546875" style="1" customWidth="1"/>
    <col min="14" max="14" width="15.140625" style="1" customWidth="1"/>
    <col min="15" max="15" width="16.5703125" style="1" customWidth="1"/>
    <col min="16" max="16" width="17.42578125" style="1" customWidth="1"/>
    <col min="17" max="17" width="14" style="1" bestFit="1" customWidth="1"/>
    <col min="18" max="16384" width="9.140625" style="1"/>
  </cols>
  <sheetData>
    <row r="1" spans="1:18" ht="77.25" customHeight="1" x14ac:dyDescent="0.25">
      <c r="O1" s="42" t="s">
        <v>78</v>
      </c>
      <c r="P1" s="43"/>
      <c r="Q1" s="43"/>
    </row>
    <row r="2" spans="1:18" ht="45" customHeight="1" x14ac:dyDescent="0.25">
      <c r="A2" s="14"/>
      <c r="B2" s="44" t="s">
        <v>77</v>
      </c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2"/>
    </row>
    <row r="3" spans="1:18" ht="23.25" customHeight="1" x14ac:dyDescent="0.25">
      <c r="A3" s="45" t="s">
        <v>0</v>
      </c>
      <c r="B3" s="46" t="s">
        <v>1</v>
      </c>
      <c r="C3" s="49" t="s">
        <v>2</v>
      </c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11"/>
    </row>
    <row r="4" spans="1:18" ht="15.75" x14ac:dyDescent="0.25">
      <c r="A4" s="45"/>
      <c r="B4" s="47"/>
      <c r="C4" s="50">
        <v>2022</v>
      </c>
      <c r="D4" s="50"/>
      <c r="E4" s="50"/>
      <c r="F4" s="50"/>
      <c r="G4" s="50"/>
      <c r="H4" s="51">
        <v>2023</v>
      </c>
      <c r="I4" s="51"/>
      <c r="J4" s="51"/>
      <c r="K4" s="51"/>
      <c r="L4" s="51"/>
      <c r="M4" s="51">
        <v>2024</v>
      </c>
      <c r="N4" s="51"/>
      <c r="O4" s="51"/>
      <c r="P4" s="51"/>
      <c r="Q4" s="51"/>
      <c r="R4" s="13"/>
    </row>
    <row r="5" spans="1:18" ht="39" customHeight="1" x14ac:dyDescent="0.25">
      <c r="A5" s="45"/>
      <c r="B5" s="48"/>
      <c r="C5" s="16" t="s">
        <v>3</v>
      </c>
      <c r="D5" s="16" t="s">
        <v>4</v>
      </c>
      <c r="E5" s="16" t="s">
        <v>5</v>
      </c>
      <c r="F5" s="16" t="s">
        <v>6</v>
      </c>
      <c r="G5" s="16" t="s">
        <v>7</v>
      </c>
      <c r="H5" s="16" t="s">
        <v>3</v>
      </c>
      <c r="I5" s="16" t="s">
        <v>4</v>
      </c>
      <c r="J5" s="16" t="s">
        <v>5</v>
      </c>
      <c r="K5" s="16" t="s">
        <v>6</v>
      </c>
      <c r="L5" s="16" t="s">
        <v>7</v>
      </c>
      <c r="M5" s="16" t="s">
        <v>3</v>
      </c>
      <c r="N5" s="16" t="s">
        <v>4</v>
      </c>
      <c r="O5" s="16" t="s">
        <v>5</v>
      </c>
      <c r="P5" s="16" t="s">
        <v>6</v>
      </c>
      <c r="Q5" s="16" t="s">
        <v>7</v>
      </c>
      <c r="R5" s="12"/>
    </row>
    <row r="6" spans="1:18" ht="80.25" customHeight="1" x14ac:dyDescent="0.25">
      <c r="A6" s="15">
        <v>1</v>
      </c>
      <c r="B6" s="17" t="s">
        <v>8</v>
      </c>
      <c r="C6" s="18">
        <v>325722.3</v>
      </c>
      <c r="D6" s="18">
        <v>186217.2</v>
      </c>
      <c r="E6" s="18">
        <v>2670.3</v>
      </c>
      <c r="F6" s="18">
        <v>137669</v>
      </c>
      <c r="G6" s="18">
        <v>652278.80000000005</v>
      </c>
      <c r="H6" s="18">
        <v>466667.7</v>
      </c>
      <c r="I6" s="18">
        <v>192479.9</v>
      </c>
      <c r="J6" s="18">
        <v>3260.4</v>
      </c>
      <c r="K6" s="18">
        <v>133669</v>
      </c>
      <c r="L6" s="18">
        <v>796077</v>
      </c>
      <c r="M6" s="18">
        <v>422667.7</v>
      </c>
      <c r="N6" s="18">
        <v>187067.5</v>
      </c>
      <c r="O6" s="18">
        <v>3260.4</v>
      </c>
      <c r="P6" s="18">
        <v>15469</v>
      </c>
      <c r="Q6" s="18">
        <v>628464.6</v>
      </c>
      <c r="R6" s="13"/>
    </row>
    <row r="7" spans="1:18" ht="51.75" customHeight="1" x14ac:dyDescent="0.25">
      <c r="A7" s="8"/>
      <c r="B7" s="19" t="s">
        <v>9</v>
      </c>
      <c r="C7" s="20">
        <v>111142.3</v>
      </c>
      <c r="D7" s="20">
        <v>4457.8999999999996</v>
      </c>
      <c r="E7" s="20">
        <v>0</v>
      </c>
      <c r="F7" s="20">
        <v>0</v>
      </c>
      <c r="G7" s="20">
        <v>115600.2</v>
      </c>
      <c r="H7" s="20">
        <v>353168.1</v>
      </c>
      <c r="I7" s="20">
        <v>11943.099999999999</v>
      </c>
      <c r="J7" s="20">
        <v>0</v>
      </c>
      <c r="K7" s="20">
        <v>0</v>
      </c>
      <c r="L7" s="20">
        <v>365111.19999999995</v>
      </c>
      <c r="M7" s="21">
        <v>377214.1</v>
      </c>
      <c r="N7" s="21">
        <v>12686.8</v>
      </c>
      <c r="O7" s="21">
        <v>0</v>
      </c>
      <c r="P7" s="21">
        <v>0</v>
      </c>
      <c r="Q7" s="20">
        <v>389900.89999999997</v>
      </c>
      <c r="R7" s="3"/>
    </row>
    <row r="8" spans="1:18" ht="61.5" customHeight="1" x14ac:dyDescent="0.25">
      <c r="A8" s="8"/>
      <c r="B8" s="19" t="s">
        <v>10</v>
      </c>
      <c r="C8" s="20">
        <v>4931</v>
      </c>
      <c r="D8" s="20">
        <v>152.5</v>
      </c>
      <c r="E8" s="20">
        <v>0</v>
      </c>
      <c r="F8" s="20">
        <v>0</v>
      </c>
      <c r="G8" s="20">
        <v>5083.5</v>
      </c>
      <c r="H8" s="20">
        <v>5988.1</v>
      </c>
      <c r="I8" s="20">
        <v>185.2</v>
      </c>
      <c r="J8" s="20">
        <v>0</v>
      </c>
      <c r="K8" s="20">
        <v>0</v>
      </c>
      <c r="L8" s="20">
        <v>6173.3</v>
      </c>
      <c r="M8" s="21">
        <v>5988.1</v>
      </c>
      <c r="N8" s="21">
        <v>185.2</v>
      </c>
      <c r="O8" s="21">
        <v>0</v>
      </c>
      <c r="P8" s="21">
        <v>0</v>
      </c>
      <c r="Q8" s="20">
        <v>6173.3</v>
      </c>
      <c r="R8" s="3"/>
    </row>
    <row r="9" spans="1:18" ht="47.25" customHeight="1" x14ac:dyDescent="0.25">
      <c r="A9" s="8"/>
      <c r="B9" s="19" t="s">
        <v>11</v>
      </c>
      <c r="C9" s="20">
        <v>66339</v>
      </c>
      <c r="D9" s="20">
        <v>2051.6999999999998</v>
      </c>
      <c r="E9" s="20">
        <v>0</v>
      </c>
      <c r="F9" s="20">
        <v>0</v>
      </c>
      <c r="G9" s="20">
        <v>68390.7</v>
      </c>
      <c r="H9" s="20">
        <v>82957.8</v>
      </c>
      <c r="I9" s="20">
        <v>2565.6</v>
      </c>
      <c r="J9" s="20">
        <v>0</v>
      </c>
      <c r="K9" s="20">
        <v>0</v>
      </c>
      <c r="L9" s="20">
        <v>85523.400000000009</v>
      </c>
      <c r="M9" s="21">
        <v>99452.2</v>
      </c>
      <c r="N9" s="21">
        <v>3075.84</v>
      </c>
      <c r="O9" s="21">
        <v>0</v>
      </c>
      <c r="P9" s="21">
        <v>0</v>
      </c>
      <c r="Q9" s="20">
        <v>102528.04</v>
      </c>
      <c r="R9" s="3"/>
    </row>
    <row r="10" spans="1:18" ht="53.25" customHeight="1" x14ac:dyDescent="0.25">
      <c r="A10" s="8"/>
      <c r="B10" s="19" t="s">
        <v>12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1">
        <v>0</v>
      </c>
      <c r="N10" s="21">
        <v>0</v>
      </c>
      <c r="O10" s="21">
        <v>0</v>
      </c>
      <c r="P10" s="21">
        <v>0</v>
      </c>
      <c r="Q10" s="20">
        <v>0</v>
      </c>
      <c r="R10" s="3"/>
    </row>
    <row r="11" spans="1:18" ht="53.25" customHeight="1" x14ac:dyDescent="0.25">
      <c r="A11" s="8"/>
      <c r="B11" s="19" t="s">
        <v>13</v>
      </c>
      <c r="C11" s="20">
        <v>0</v>
      </c>
      <c r="D11" s="20">
        <v>4000</v>
      </c>
      <c r="E11" s="20">
        <v>0</v>
      </c>
      <c r="F11" s="20">
        <v>0</v>
      </c>
      <c r="G11" s="20">
        <v>4000</v>
      </c>
      <c r="H11" s="20">
        <v>0</v>
      </c>
      <c r="I11" s="20">
        <v>1500</v>
      </c>
      <c r="J11" s="20">
        <v>0</v>
      </c>
      <c r="K11" s="20">
        <v>0</v>
      </c>
      <c r="L11" s="20">
        <v>1500</v>
      </c>
      <c r="M11" s="21">
        <v>0</v>
      </c>
      <c r="N11" s="21">
        <v>1500</v>
      </c>
      <c r="O11" s="21">
        <v>0</v>
      </c>
      <c r="P11" s="21">
        <v>0</v>
      </c>
      <c r="Q11" s="20">
        <v>1500</v>
      </c>
      <c r="R11" s="3"/>
    </row>
    <row r="12" spans="1:18" ht="54.75" customHeight="1" x14ac:dyDescent="0.25">
      <c r="A12" s="15">
        <v>2</v>
      </c>
      <c r="B12" s="17" t="s">
        <v>14</v>
      </c>
      <c r="C12" s="18">
        <v>28895.8</v>
      </c>
      <c r="D12" s="18">
        <v>113165.3</v>
      </c>
      <c r="E12" s="18">
        <v>0</v>
      </c>
      <c r="F12" s="18">
        <v>44636</v>
      </c>
      <c r="G12" s="18">
        <v>186697.1</v>
      </c>
      <c r="H12" s="18">
        <v>28895.8</v>
      </c>
      <c r="I12" s="18">
        <v>103165.3</v>
      </c>
      <c r="J12" s="18">
        <v>0</v>
      </c>
      <c r="K12" s="18">
        <v>44636</v>
      </c>
      <c r="L12" s="18">
        <v>176697.1</v>
      </c>
      <c r="M12" s="18">
        <v>28895.8</v>
      </c>
      <c r="N12" s="18">
        <v>103165.3</v>
      </c>
      <c r="O12" s="18">
        <v>0</v>
      </c>
      <c r="P12" s="18">
        <v>44636</v>
      </c>
      <c r="Q12" s="18">
        <v>176697.1</v>
      </c>
      <c r="R12" s="5"/>
    </row>
    <row r="13" spans="1:18" ht="41.25" customHeight="1" x14ac:dyDescent="0.25">
      <c r="A13" s="8"/>
      <c r="B13" s="19" t="s">
        <v>15</v>
      </c>
      <c r="C13" s="20">
        <v>0</v>
      </c>
      <c r="D13" s="20">
        <v>10000</v>
      </c>
      <c r="E13" s="20">
        <v>0</v>
      </c>
      <c r="F13" s="20">
        <v>0</v>
      </c>
      <c r="G13" s="20">
        <v>10000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5"/>
    </row>
    <row r="14" spans="1:18" ht="60.75" customHeight="1" x14ac:dyDescent="0.25">
      <c r="A14" s="15">
        <v>3</v>
      </c>
      <c r="B14" s="17" t="s">
        <v>16</v>
      </c>
      <c r="C14" s="18">
        <v>0</v>
      </c>
      <c r="D14" s="18">
        <v>870178</v>
      </c>
      <c r="E14" s="18">
        <v>54.5</v>
      </c>
      <c r="F14" s="22" t="s">
        <v>17</v>
      </c>
      <c r="G14" s="22">
        <v>870232.5</v>
      </c>
      <c r="H14" s="22">
        <v>0</v>
      </c>
      <c r="I14" s="22">
        <v>644378</v>
      </c>
      <c r="J14" s="22">
        <v>54.5</v>
      </c>
      <c r="K14" s="22" t="s">
        <v>75</v>
      </c>
      <c r="L14" s="22">
        <v>644432.5</v>
      </c>
      <c r="M14" s="22">
        <v>0</v>
      </c>
      <c r="N14" s="22">
        <v>644378</v>
      </c>
      <c r="O14" s="22">
        <v>54.5</v>
      </c>
      <c r="P14" s="22" t="s">
        <v>76</v>
      </c>
      <c r="Q14" s="18">
        <v>644432.5</v>
      </c>
      <c r="R14" s="5"/>
    </row>
    <row r="15" spans="1:18" ht="42.75" customHeight="1" x14ac:dyDescent="0.25">
      <c r="A15" s="26"/>
      <c r="B15" s="19" t="s">
        <v>18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1">
        <v>0</v>
      </c>
      <c r="N15" s="21">
        <v>0</v>
      </c>
      <c r="O15" s="21">
        <v>0</v>
      </c>
      <c r="P15" s="20">
        <v>0</v>
      </c>
      <c r="Q15" s="20">
        <v>0</v>
      </c>
      <c r="R15" s="5"/>
    </row>
    <row r="16" spans="1:18" ht="39.75" customHeight="1" x14ac:dyDescent="0.25">
      <c r="A16" s="9"/>
      <c r="B16" s="19" t="s">
        <v>19</v>
      </c>
      <c r="C16" s="20">
        <v>18356</v>
      </c>
      <c r="D16" s="20">
        <v>432.7</v>
      </c>
      <c r="E16" s="20">
        <v>0</v>
      </c>
      <c r="F16" s="20">
        <v>0</v>
      </c>
      <c r="G16" s="20">
        <v>18788.7</v>
      </c>
      <c r="H16" s="20">
        <v>8335.7000000000007</v>
      </c>
      <c r="I16" s="20">
        <v>0</v>
      </c>
      <c r="J16" s="20">
        <v>0</v>
      </c>
      <c r="K16" s="20">
        <v>0</v>
      </c>
      <c r="L16" s="20">
        <v>8335.7000000000007</v>
      </c>
      <c r="M16" s="21">
        <v>0</v>
      </c>
      <c r="N16" s="21">
        <v>0</v>
      </c>
      <c r="O16" s="21">
        <v>0</v>
      </c>
      <c r="P16" s="20">
        <v>0</v>
      </c>
      <c r="Q16" s="20">
        <v>0</v>
      </c>
      <c r="R16" s="3"/>
    </row>
    <row r="17" spans="1:18" ht="48" customHeight="1" x14ac:dyDescent="0.25">
      <c r="A17" s="9"/>
      <c r="B17" s="19" t="s">
        <v>20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1">
        <v>0</v>
      </c>
      <c r="N17" s="21">
        <v>0</v>
      </c>
      <c r="O17" s="21">
        <v>0</v>
      </c>
      <c r="P17" s="20">
        <v>0</v>
      </c>
      <c r="Q17" s="20">
        <v>0</v>
      </c>
      <c r="R17" s="3"/>
    </row>
    <row r="18" spans="1:18" ht="71.25" customHeight="1" x14ac:dyDescent="0.25">
      <c r="A18" s="15">
        <v>4</v>
      </c>
      <c r="B18" s="17" t="s">
        <v>21</v>
      </c>
      <c r="C18" s="18">
        <v>78631.3</v>
      </c>
      <c r="D18" s="18">
        <v>53211.9</v>
      </c>
      <c r="E18" s="18">
        <v>3916.5</v>
      </c>
      <c r="F18" s="18">
        <v>5428045.5999999996</v>
      </c>
      <c r="G18" s="18">
        <v>5563805.2999999998</v>
      </c>
      <c r="H18" s="18">
        <v>81713.399999999994</v>
      </c>
      <c r="I18" s="18">
        <v>53672.4</v>
      </c>
      <c r="J18" s="18">
        <v>4070</v>
      </c>
      <c r="K18" s="18">
        <v>6896380.5</v>
      </c>
      <c r="L18" s="18">
        <v>7035836.2999999998</v>
      </c>
      <c r="M18" s="18">
        <v>0</v>
      </c>
      <c r="N18" s="18">
        <v>41462.400000000001</v>
      </c>
      <c r="O18" s="18">
        <v>0</v>
      </c>
      <c r="P18" s="18">
        <v>2767147.8</v>
      </c>
      <c r="Q18" s="18">
        <v>2808610.1999999997</v>
      </c>
      <c r="R18" s="5"/>
    </row>
    <row r="19" spans="1:18" ht="37.5" customHeight="1" x14ac:dyDescent="0.25">
      <c r="A19" s="9"/>
      <c r="B19" s="23" t="s">
        <v>22</v>
      </c>
      <c r="C19" s="20">
        <v>0</v>
      </c>
      <c r="D19" s="20">
        <v>0</v>
      </c>
      <c r="E19" s="20">
        <v>0</v>
      </c>
      <c r="F19" s="20">
        <v>5416992.5999999996</v>
      </c>
      <c r="G19" s="20">
        <v>5416992.5999999996</v>
      </c>
      <c r="H19" s="20">
        <v>0</v>
      </c>
      <c r="I19" s="20">
        <v>0</v>
      </c>
      <c r="J19" s="20">
        <v>0</v>
      </c>
      <c r="K19" s="20">
        <v>6219055.5</v>
      </c>
      <c r="L19" s="20">
        <v>6219055.5</v>
      </c>
      <c r="M19" s="20">
        <v>0</v>
      </c>
      <c r="N19" s="20">
        <v>0</v>
      </c>
      <c r="O19" s="20">
        <v>0</v>
      </c>
      <c r="P19" s="20">
        <v>2511529.7999999998</v>
      </c>
      <c r="Q19" s="20">
        <v>2511529.7999999998</v>
      </c>
      <c r="R19" s="10"/>
    </row>
    <row r="20" spans="1:18" ht="29.25" customHeight="1" x14ac:dyDescent="0.25">
      <c r="A20" s="9"/>
      <c r="B20" s="23" t="s">
        <v>23</v>
      </c>
      <c r="C20" s="20">
        <v>78631.3</v>
      </c>
      <c r="D20" s="20">
        <v>11749.5</v>
      </c>
      <c r="E20" s="20">
        <v>3916.5</v>
      </c>
      <c r="F20" s="20">
        <v>0</v>
      </c>
      <c r="G20" s="20">
        <v>94297.3</v>
      </c>
      <c r="H20" s="20">
        <v>81713.399999999994</v>
      </c>
      <c r="I20" s="20">
        <v>12210</v>
      </c>
      <c r="J20" s="20">
        <v>4070</v>
      </c>
      <c r="K20" s="20">
        <v>0</v>
      </c>
      <c r="L20" s="20">
        <v>97993.4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3"/>
    </row>
    <row r="21" spans="1:18" ht="53.25" customHeight="1" x14ac:dyDescent="0.25">
      <c r="A21" s="15">
        <v>5</v>
      </c>
      <c r="B21" s="17" t="s">
        <v>24</v>
      </c>
      <c r="C21" s="18">
        <v>386191.9</v>
      </c>
      <c r="D21" s="18">
        <v>290853.59999999998</v>
      </c>
      <c r="E21" s="18">
        <v>0</v>
      </c>
      <c r="F21" s="18">
        <v>0</v>
      </c>
      <c r="G21" s="18">
        <v>677045.5</v>
      </c>
      <c r="H21" s="18">
        <v>433214.8</v>
      </c>
      <c r="I21" s="18">
        <v>264853.59999999998</v>
      </c>
      <c r="J21" s="18">
        <v>0</v>
      </c>
      <c r="K21" s="18">
        <v>0</v>
      </c>
      <c r="L21" s="18">
        <v>698068.39999999991</v>
      </c>
      <c r="M21" s="18">
        <v>407214.8</v>
      </c>
      <c r="N21" s="18">
        <v>264853.59999999998</v>
      </c>
      <c r="O21" s="18">
        <v>0</v>
      </c>
      <c r="P21" s="18">
        <v>0</v>
      </c>
      <c r="Q21" s="18">
        <v>672068.39999999991</v>
      </c>
      <c r="R21" s="5"/>
    </row>
    <row r="22" spans="1:18" ht="33" customHeight="1" x14ac:dyDescent="0.25">
      <c r="A22" s="26"/>
      <c r="B22" s="23" t="s">
        <v>25</v>
      </c>
      <c r="C22" s="20">
        <v>16019.4</v>
      </c>
      <c r="D22" s="20">
        <v>0</v>
      </c>
      <c r="E22" s="20">
        <v>0</v>
      </c>
      <c r="F22" s="20">
        <v>0</v>
      </c>
      <c r="G22" s="20">
        <v>16019.4</v>
      </c>
      <c r="H22" s="20">
        <v>10689.4</v>
      </c>
      <c r="I22" s="20">
        <v>0</v>
      </c>
      <c r="J22" s="20">
        <v>0</v>
      </c>
      <c r="K22" s="20">
        <v>0</v>
      </c>
      <c r="L22" s="20">
        <v>10689.4</v>
      </c>
      <c r="M22" s="20">
        <v>10689.4</v>
      </c>
      <c r="N22" s="20">
        <v>0</v>
      </c>
      <c r="O22" s="20">
        <v>0</v>
      </c>
      <c r="P22" s="20">
        <v>0</v>
      </c>
      <c r="Q22" s="20">
        <v>10689.4</v>
      </c>
      <c r="R22" s="5"/>
    </row>
    <row r="23" spans="1:18" ht="39.75" customHeight="1" x14ac:dyDescent="0.25">
      <c r="A23" s="9"/>
      <c r="B23" s="23" t="s">
        <v>26</v>
      </c>
      <c r="C23" s="20">
        <v>3590</v>
      </c>
      <c r="D23" s="20">
        <v>0</v>
      </c>
      <c r="E23" s="20">
        <v>0</v>
      </c>
      <c r="F23" s="20">
        <v>0</v>
      </c>
      <c r="G23" s="20">
        <v>3590</v>
      </c>
      <c r="H23" s="20">
        <v>26000</v>
      </c>
      <c r="I23" s="20">
        <v>0</v>
      </c>
      <c r="J23" s="20">
        <v>0</v>
      </c>
      <c r="K23" s="20">
        <v>0</v>
      </c>
      <c r="L23" s="20">
        <v>26000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3"/>
    </row>
    <row r="24" spans="1:18" ht="54.75" customHeight="1" x14ac:dyDescent="0.25">
      <c r="A24" s="15">
        <v>6</v>
      </c>
      <c r="B24" s="17" t="s">
        <v>27</v>
      </c>
      <c r="C24" s="18">
        <v>426209</v>
      </c>
      <c r="D24" s="18">
        <v>1398459.2</v>
      </c>
      <c r="E24" s="18">
        <v>227.3</v>
      </c>
      <c r="F24" s="18">
        <v>2152403.1</v>
      </c>
      <c r="G24" s="18">
        <v>3977298.6</v>
      </c>
      <c r="H24" s="18">
        <v>395874.4</v>
      </c>
      <c r="I24" s="18">
        <v>1391234.2</v>
      </c>
      <c r="J24" s="18">
        <v>227.3</v>
      </c>
      <c r="K24" s="18">
        <v>2145178.4</v>
      </c>
      <c r="L24" s="18">
        <v>3932514.3</v>
      </c>
      <c r="M24" s="18">
        <v>467731.9</v>
      </c>
      <c r="N24" s="18">
        <v>1391234.2</v>
      </c>
      <c r="O24" s="18">
        <v>227.3</v>
      </c>
      <c r="P24" s="18">
        <v>2139178.4</v>
      </c>
      <c r="Q24" s="18">
        <v>3998371.8</v>
      </c>
      <c r="R24" s="5"/>
    </row>
    <row r="25" spans="1:18" ht="33" customHeight="1" x14ac:dyDescent="0.25">
      <c r="A25" s="26"/>
      <c r="B25" s="19" t="s">
        <v>28</v>
      </c>
      <c r="C25" s="20">
        <v>18356</v>
      </c>
      <c r="D25" s="20">
        <v>432.7</v>
      </c>
      <c r="E25" s="20">
        <v>0</v>
      </c>
      <c r="F25" s="20">
        <v>0</v>
      </c>
      <c r="G25" s="20">
        <v>18788.7</v>
      </c>
      <c r="H25" s="20">
        <v>8335.7000000000007</v>
      </c>
      <c r="I25" s="20">
        <v>0</v>
      </c>
      <c r="J25" s="20">
        <v>0</v>
      </c>
      <c r="K25" s="20">
        <v>0</v>
      </c>
      <c r="L25" s="20">
        <v>8335.7000000000007</v>
      </c>
      <c r="M25" s="20">
        <v>0</v>
      </c>
      <c r="N25" s="20">
        <v>0</v>
      </c>
      <c r="O25" s="20">
        <v>0</v>
      </c>
      <c r="P25" s="20">
        <v>0</v>
      </c>
      <c r="Q25" s="20">
        <v>0</v>
      </c>
      <c r="R25" s="5"/>
    </row>
    <row r="26" spans="1:18" ht="37.5" customHeight="1" x14ac:dyDescent="0.25">
      <c r="A26" s="15">
        <v>7</v>
      </c>
      <c r="B26" s="17" t="s">
        <v>29</v>
      </c>
      <c r="C26" s="18">
        <v>289712.5</v>
      </c>
      <c r="D26" s="18">
        <v>32659.200000000001</v>
      </c>
      <c r="E26" s="18">
        <v>7731.9</v>
      </c>
      <c r="F26" s="18">
        <v>19122.099999999999</v>
      </c>
      <c r="G26" s="18">
        <v>349225.7</v>
      </c>
      <c r="H26" s="18">
        <v>208973.3</v>
      </c>
      <c r="I26" s="18">
        <v>28967.8</v>
      </c>
      <c r="J26" s="18">
        <v>4817</v>
      </c>
      <c r="K26" s="18">
        <v>14479.7</v>
      </c>
      <c r="L26" s="18">
        <v>257237.8</v>
      </c>
      <c r="M26" s="18">
        <v>87810.5</v>
      </c>
      <c r="N26" s="18">
        <v>28845</v>
      </c>
      <c r="O26" s="18">
        <v>3642.2</v>
      </c>
      <c r="P26" s="18">
        <v>14519.2</v>
      </c>
      <c r="Q26" s="18">
        <v>134816.9</v>
      </c>
      <c r="R26" s="5"/>
    </row>
    <row r="27" spans="1:18" ht="41.25" customHeight="1" x14ac:dyDescent="0.25">
      <c r="A27" s="15">
        <v>8</v>
      </c>
      <c r="B27" s="17" t="s">
        <v>30</v>
      </c>
      <c r="C27" s="18">
        <v>1883933.9</v>
      </c>
      <c r="D27" s="18">
        <v>11794685.699999999</v>
      </c>
      <c r="E27" s="18">
        <v>0</v>
      </c>
      <c r="F27" s="18">
        <v>19819024.600000001</v>
      </c>
      <c r="G27" s="18">
        <v>33497644.200000003</v>
      </c>
      <c r="H27" s="18">
        <v>1662833.6</v>
      </c>
      <c r="I27" s="18">
        <v>11452029.1</v>
      </c>
      <c r="J27" s="18">
        <v>0</v>
      </c>
      <c r="K27" s="18">
        <v>20939488</v>
      </c>
      <c r="L27" s="18">
        <v>34054350.700000003</v>
      </c>
      <c r="M27" s="18">
        <v>1730628.1</v>
      </c>
      <c r="N27" s="18">
        <v>11349202.300000001</v>
      </c>
      <c r="O27" s="18">
        <v>0</v>
      </c>
      <c r="P27" s="18">
        <v>20939488</v>
      </c>
      <c r="Q27" s="18">
        <v>34019318.399999999</v>
      </c>
      <c r="R27" s="5"/>
    </row>
    <row r="28" spans="1:18" ht="45.75" customHeight="1" x14ac:dyDescent="0.25">
      <c r="A28" s="26"/>
      <c r="B28" s="23" t="s">
        <v>31</v>
      </c>
      <c r="C28" s="20">
        <v>100065.2</v>
      </c>
      <c r="D28" s="20">
        <v>266925.09999999998</v>
      </c>
      <c r="E28" s="20">
        <v>0</v>
      </c>
      <c r="F28" s="20">
        <v>0</v>
      </c>
      <c r="G28" s="20">
        <v>366990.3</v>
      </c>
      <c r="H28" s="20">
        <v>87337.7</v>
      </c>
      <c r="I28" s="20">
        <v>139352.6</v>
      </c>
      <c r="J28" s="20">
        <v>0</v>
      </c>
      <c r="K28" s="20">
        <v>0</v>
      </c>
      <c r="L28" s="20">
        <v>226690.3</v>
      </c>
      <c r="M28" s="20">
        <v>0</v>
      </c>
      <c r="N28" s="20">
        <v>139352.6</v>
      </c>
      <c r="O28" s="20">
        <v>0</v>
      </c>
      <c r="P28" s="20">
        <v>0</v>
      </c>
      <c r="Q28" s="20">
        <v>139352.6</v>
      </c>
      <c r="R28" s="5"/>
    </row>
    <row r="29" spans="1:18" ht="37.5" customHeight="1" x14ac:dyDescent="0.25">
      <c r="A29" s="9"/>
      <c r="B29" s="23" t="s">
        <v>32</v>
      </c>
      <c r="C29" s="20">
        <v>164173.70000000001</v>
      </c>
      <c r="D29" s="20">
        <v>1418.7</v>
      </c>
      <c r="E29" s="20">
        <v>0</v>
      </c>
      <c r="F29" s="20">
        <v>0</v>
      </c>
      <c r="G29" s="20">
        <v>165592.40000000002</v>
      </c>
      <c r="H29" s="20">
        <v>110121</v>
      </c>
      <c r="I29" s="20">
        <v>1418.7</v>
      </c>
      <c r="J29" s="20">
        <v>0</v>
      </c>
      <c r="K29" s="20">
        <v>0</v>
      </c>
      <c r="L29" s="20">
        <v>111539.7</v>
      </c>
      <c r="M29" s="20">
        <v>0</v>
      </c>
      <c r="N29" s="20">
        <v>1418.7</v>
      </c>
      <c r="O29" s="20">
        <v>0</v>
      </c>
      <c r="P29" s="20">
        <v>0</v>
      </c>
      <c r="Q29" s="20">
        <v>1418.7</v>
      </c>
      <c r="R29" s="3"/>
    </row>
    <row r="30" spans="1:18" ht="41.25" customHeight="1" x14ac:dyDescent="0.25">
      <c r="A30" s="9"/>
      <c r="B30" s="23" t="s">
        <v>33</v>
      </c>
      <c r="C30" s="20">
        <v>202861.2</v>
      </c>
      <c r="D30" s="20">
        <v>0</v>
      </c>
      <c r="E30" s="20">
        <v>0</v>
      </c>
      <c r="F30" s="20">
        <v>0</v>
      </c>
      <c r="G30" s="20">
        <v>202861.2</v>
      </c>
      <c r="H30" s="20">
        <v>52748.7</v>
      </c>
      <c r="I30" s="20">
        <v>0</v>
      </c>
      <c r="J30" s="20">
        <v>0</v>
      </c>
      <c r="K30" s="20">
        <v>0</v>
      </c>
      <c r="L30" s="20">
        <v>52748.7</v>
      </c>
      <c r="M30" s="20">
        <v>0</v>
      </c>
      <c r="N30" s="20">
        <v>0</v>
      </c>
      <c r="O30" s="20">
        <v>0</v>
      </c>
      <c r="P30" s="20">
        <v>0</v>
      </c>
      <c r="Q30" s="20">
        <v>0</v>
      </c>
      <c r="R30" s="3"/>
    </row>
    <row r="31" spans="1:18" ht="72.75" customHeight="1" x14ac:dyDescent="0.25">
      <c r="A31" s="26"/>
      <c r="B31" s="23" t="s">
        <v>34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  <c r="Q31" s="20">
        <v>0</v>
      </c>
      <c r="R31" s="5"/>
    </row>
    <row r="32" spans="1:18" ht="54.75" customHeight="1" x14ac:dyDescent="0.25">
      <c r="A32" s="26"/>
      <c r="B32" s="23" t="s">
        <v>35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5"/>
    </row>
    <row r="33" spans="1:18" ht="56.25" customHeight="1" x14ac:dyDescent="0.25">
      <c r="A33" s="9"/>
      <c r="B33" s="23" t="s">
        <v>36</v>
      </c>
      <c r="C33" s="20">
        <v>11992.5</v>
      </c>
      <c r="D33" s="20">
        <v>17790</v>
      </c>
      <c r="E33" s="20">
        <v>0</v>
      </c>
      <c r="F33" s="20">
        <v>0</v>
      </c>
      <c r="G33" s="20">
        <v>29782.5</v>
      </c>
      <c r="H33" s="20">
        <v>8358.2999999999993</v>
      </c>
      <c r="I33" s="20">
        <v>17790</v>
      </c>
      <c r="J33" s="20">
        <v>0</v>
      </c>
      <c r="K33" s="20">
        <v>0</v>
      </c>
      <c r="L33" s="20">
        <v>26148.3</v>
      </c>
      <c r="M33" s="20">
        <v>0</v>
      </c>
      <c r="N33" s="20">
        <v>0</v>
      </c>
      <c r="O33" s="20">
        <v>0</v>
      </c>
      <c r="P33" s="20">
        <v>0</v>
      </c>
      <c r="Q33" s="20">
        <v>0</v>
      </c>
      <c r="R33" s="3"/>
    </row>
    <row r="34" spans="1:18" ht="27" customHeight="1" x14ac:dyDescent="0.25">
      <c r="A34" s="9"/>
      <c r="B34" s="23" t="s">
        <v>37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  <c r="Q34" s="20">
        <v>0</v>
      </c>
      <c r="R34" s="3"/>
    </row>
    <row r="35" spans="1:18" ht="32.25" customHeight="1" x14ac:dyDescent="0.25">
      <c r="A35" s="15">
        <v>9</v>
      </c>
      <c r="B35" s="17" t="s">
        <v>38</v>
      </c>
      <c r="C35" s="18">
        <v>2231440</v>
      </c>
      <c r="D35" s="18">
        <v>19101403.899999999</v>
      </c>
      <c r="E35" s="18">
        <v>80280</v>
      </c>
      <c r="F35" s="18">
        <v>14797.5</v>
      </c>
      <c r="G35" s="18">
        <v>21427921.399999999</v>
      </c>
      <c r="H35" s="18">
        <v>1623820.6</v>
      </c>
      <c r="I35" s="18">
        <v>18390129.800000001</v>
      </c>
      <c r="J35" s="18">
        <v>81000</v>
      </c>
      <c r="K35" s="18">
        <v>17311.099999999999</v>
      </c>
      <c r="L35" s="18">
        <v>20112261.500000004</v>
      </c>
      <c r="M35" s="18">
        <v>119979.2</v>
      </c>
      <c r="N35" s="18">
        <v>18099106.199999999</v>
      </c>
      <c r="O35" s="18">
        <v>81000</v>
      </c>
      <c r="P35" s="18">
        <v>9057.1</v>
      </c>
      <c r="Q35" s="18">
        <v>18309142.5</v>
      </c>
      <c r="R35" s="5"/>
    </row>
    <row r="36" spans="1:18" ht="30" customHeight="1" x14ac:dyDescent="0.25">
      <c r="A36" s="9"/>
      <c r="B36" s="23" t="s">
        <v>39</v>
      </c>
      <c r="C36" s="20">
        <v>833623.6</v>
      </c>
      <c r="D36" s="20">
        <v>519570.3</v>
      </c>
      <c r="E36" s="20">
        <v>0</v>
      </c>
      <c r="F36" s="20">
        <v>0</v>
      </c>
      <c r="G36" s="20">
        <v>1353193.9</v>
      </c>
      <c r="H36" s="20">
        <v>58183.6</v>
      </c>
      <c r="I36" s="20">
        <v>15981.9</v>
      </c>
      <c r="J36" s="24">
        <v>0</v>
      </c>
      <c r="K36" s="20">
        <v>0</v>
      </c>
      <c r="L36" s="20">
        <v>74165.5</v>
      </c>
      <c r="M36" s="20">
        <v>91981.8</v>
      </c>
      <c r="N36" s="20">
        <v>4304.6000000000004</v>
      </c>
      <c r="O36" s="20">
        <v>0</v>
      </c>
      <c r="P36" s="20">
        <v>0</v>
      </c>
      <c r="Q36" s="20">
        <v>96286.400000000009</v>
      </c>
      <c r="R36" s="3"/>
    </row>
    <row r="37" spans="1:18" ht="33" customHeight="1" x14ac:dyDescent="0.25">
      <c r="A37" s="9"/>
      <c r="B37" s="23" t="s">
        <v>40</v>
      </c>
      <c r="C37" s="20">
        <v>7996.7</v>
      </c>
      <c r="D37" s="20">
        <v>7568.4</v>
      </c>
      <c r="E37" s="20">
        <v>0</v>
      </c>
      <c r="F37" s="20">
        <v>0</v>
      </c>
      <c r="G37" s="20">
        <v>15565.099999999999</v>
      </c>
      <c r="H37" s="20">
        <v>199075.8</v>
      </c>
      <c r="I37" s="20">
        <v>150770</v>
      </c>
      <c r="J37" s="20">
        <v>0</v>
      </c>
      <c r="K37" s="20">
        <v>9857.2000000000007</v>
      </c>
      <c r="L37" s="20">
        <v>359703</v>
      </c>
      <c r="M37" s="20">
        <v>6803.5</v>
      </c>
      <c r="N37" s="20">
        <v>0</v>
      </c>
      <c r="O37" s="20">
        <v>0</v>
      </c>
      <c r="P37" s="20">
        <v>0</v>
      </c>
      <c r="Q37" s="20">
        <v>6803.5</v>
      </c>
      <c r="R37" s="3"/>
    </row>
    <row r="38" spans="1:18" ht="27.75" customHeight="1" x14ac:dyDescent="0.25">
      <c r="A38" s="9"/>
      <c r="B38" s="23" t="s">
        <v>41</v>
      </c>
      <c r="C38" s="20">
        <v>109132.7</v>
      </c>
      <c r="D38" s="20">
        <v>36887.199999999997</v>
      </c>
      <c r="E38" s="20">
        <v>0</v>
      </c>
      <c r="F38" s="20">
        <v>3488.7</v>
      </c>
      <c r="G38" s="20">
        <v>149508.6</v>
      </c>
      <c r="H38" s="20">
        <v>106173.6</v>
      </c>
      <c r="I38" s="20">
        <v>49342.2</v>
      </c>
      <c r="J38" s="20">
        <v>0</v>
      </c>
      <c r="K38" s="20">
        <v>0</v>
      </c>
      <c r="L38" s="20">
        <v>155515.79999999999</v>
      </c>
      <c r="M38" s="20">
        <v>12387.6</v>
      </c>
      <c r="N38" s="20">
        <v>30089.3</v>
      </c>
      <c r="O38" s="20">
        <v>0</v>
      </c>
      <c r="P38" s="20">
        <v>0</v>
      </c>
      <c r="Q38" s="20">
        <v>42476.9</v>
      </c>
      <c r="R38" s="3"/>
    </row>
    <row r="39" spans="1:18" ht="58.5" customHeight="1" x14ac:dyDescent="0.25">
      <c r="A39" s="9"/>
      <c r="B39" s="23" t="s">
        <v>42</v>
      </c>
      <c r="C39" s="20">
        <v>0</v>
      </c>
      <c r="D39" s="20">
        <v>15545.2</v>
      </c>
      <c r="E39" s="20">
        <v>0</v>
      </c>
      <c r="F39" s="20">
        <v>11308.8</v>
      </c>
      <c r="G39" s="20">
        <v>26854</v>
      </c>
      <c r="H39" s="20">
        <v>0</v>
      </c>
      <c r="I39" s="20">
        <v>11990.5</v>
      </c>
      <c r="J39" s="20">
        <v>0</v>
      </c>
      <c r="K39" s="20">
        <v>7453.9</v>
      </c>
      <c r="L39" s="20">
        <v>19444.400000000001</v>
      </c>
      <c r="M39" s="20">
        <v>0</v>
      </c>
      <c r="N39" s="20">
        <v>11963.9</v>
      </c>
      <c r="O39" s="20">
        <v>0</v>
      </c>
      <c r="P39" s="20">
        <v>9057.1</v>
      </c>
      <c r="Q39" s="20">
        <v>21021</v>
      </c>
      <c r="R39" s="3"/>
    </row>
    <row r="40" spans="1:18" ht="34.5" customHeight="1" x14ac:dyDescent="0.25">
      <c r="A40" s="26"/>
      <c r="B40" s="23" t="s">
        <v>43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  <c r="Q40" s="20">
        <v>0</v>
      </c>
      <c r="R40" s="5"/>
    </row>
    <row r="41" spans="1:18" ht="41.25" customHeight="1" x14ac:dyDescent="0.25">
      <c r="A41" s="9"/>
      <c r="B41" s="23" t="s">
        <v>44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  <c r="Q41" s="20">
        <v>0</v>
      </c>
      <c r="R41" s="3"/>
    </row>
    <row r="42" spans="1:18" ht="34.5" customHeight="1" x14ac:dyDescent="0.25">
      <c r="A42" s="9"/>
      <c r="B42" s="23" t="s">
        <v>45</v>
      </c>
      <c r="C42" s="20">
        <v>6583.4</v>
      </c>
      <c r="D42" s="20">
        <v>203.6</v>
      </c>
      <c r="E42" s="20">
        <v>0</v>
      </c>
      <c r="F42" s="20">
        <v>0</v>
      </c>
      <c r="G42" s="20">
        <v>6787</v>
      </c>
      <c r="H42" s="20">
        <v>3590.9</v>
      </c>
      <c r="I42" s="20">
        <v>111.1</v>
      </c>
      <c r="J42" s="20">
        <v>0</v>
      </c>
      <c r="K42" s="20">
        <v>0</v>
      </c>
      <c r="L42" s="20">
        <v>3702</v>
      </c>
      <c r="M42" s="20">
        <v>0</v>
      </c>
      <c r="N42" s="20">
        <v>0</v>
      </c>
      <c r="O42" s="20">
        <v>0</v>
      </c>
      <c r="P42" s="20">
        <v>0</v>
      </c>
      <c r="Q42" s="20">
        <v>0</v>
      </c>
      <c r="R42" s="3"/>
    </row>
    <row r="43" spans="1:18" ht="27" customHeight="1" x14ac:dyDescent="0.25">
      <c r="A43" s="15">
        <v>10</v>
      </c>
      <c r="B43" s="17" t="s">
        <v>46</v>
      </c>
      <c r="C43" s="18">
        <v>1332492.3</v>
      </c>
      <c r="D43" s="18">
        <v>768841.5</v>
      </c>
      <c r="E43" s="18">
        <v>36750.5</v>
      </c>
      <c r="F43" s="18">
        <v>1227119.6000000001</v>
      </c>
      <c r="G43" s="18">
        <v>3365203.9</v>
      </c>
      <c r="H43" s="18">
        <v>2017144.7</v>
      </c>
      <c r="I43" s="18">
        <v>1173480.2</v>
      </c>
      <c r="J43" s="18">
        <v>36700.5</v>
      </c>
      <c r="K43" s="18">
        <v>1266857.8</v>
      </c>
      <c r="L43" s="18">
        <v>4494183.2</v>
      </c>
      <c r="M43" s="18">
        <v>272474.7</v>
      </c>
      <c r="N43" s="18">
        <v>277049</v>
      </c>
      <c r="O43" s="18">
        <v>17591</v>
      </c>
      <c r="P43" s="18">
        <v>1310579.5</v>
      </c>
      <c r="Q43" s="18">
        <v>1877694.2</v>
      </c>
      <c r="R43" s="3"/>
    </row>
    <row r="44" spans="1:18" ht="30.75" customHeight="1" x14ac:dyDescent="0.25">
      <c r="A44" s="9"/>
      <c r="B44" s="23" t="s">
        <v>47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  <c r="Q44" s="20">
        <v>0</v>
      </c>
      <c r="R44" s="3"/>
    </row>
    <row r="45" spans="1:18" ht="37.5" customHeight="1" x14ac:dyDescent="0.25">
      <c r="A45" s="9"/>
      <c r="B45" s="23" t="s">
        <v>48</v>
      </c>
      <c r="C45" s="20">
        <v>363080.5</v>
      </c>
      <c r="D45" s="20">
        <v>11229.3</v>
      </c>
      <c r="E45" s="20">
        <v>19700.5</v>
      </c>
      <c r="F45" s="20">
        <v>0</v>
      </c>
      <c r="G45" s="20">
        <v>394010.3</v>
      </c>
      <c r="H45" s="20">
        <v>363080.5</v>
      </c>
      <c r="I45" s="20">
        <v>11229.3</v>
      </c>
      <c r="J45" s="20">
        <v>19700.5</v>
      </c>
      <c r="K45" s="20">
        <v>0</v>
      </c>
      <c r="L45" s="20">
        <v>394010.3</v>
      </c>
      <c r="M45" s="20">
        <v>0</v>
      </c>
      <c r="N45" s="20">
        <v>11229.3</v>
      </c>
      <c r="O45" s="20">
        <v>591</v>
      </c>
      <c r="P45" s="20">
        <v>0</v>
      </c>
      <c r="Q45" s="20">
        <v>11820.3</v>
      </c>
      <c r="R45" s="3"/>
    </row>
    <row r="46" spans="1:18" ht="40.5" customHeight="1" x14ac:dyDescent="0.25">
      <c r="A46" s="9"/>
      <c r="B46" s="23" t="s">
        <v>49</v>
      </c>
      <c r="C46" s="20">
        <v>687987.3</v>
      </c>
      <c r="D46" s="20">
        <v>535812.5</v>
      </c>
      <c r="E46" s="20">
        <v>0</v>
      </c>
      <c r="F46" s="20">
        <v>0</v>
      </c>
      <c r="G46" s="20">
        <v>1223799.8</v>
      </c>
      <c r="H46" s="20">
        <v>1376608.2</v>
      </c>
      <c r="I46" s="20">
        <v>940551.2</v>
      </c>
      <c r="J46" s="20">
        <v>0</v>
      </c>
      <c r="K46" s="20">
        <v>0</v>
      </c>
      <c r="L46" s="20">
        <v>2317159.4</v>
      </c>
      <c r="M46" s="20">
        <v>0</v>
      </c>
      <c r="N46" s="20">
        <v>44120</v>
      </c>
      <c r="O46" s="20">
        <v>0</v>
      </c>
      <c r="P46" s="20">
        <v>0</v>
      </c>
      <c r="Q46" s="20">
        <v>44120</v>
      </c>
      <c r="R46" s="3"/>
    </row>
    <row r="47" spans="1:18" ht="44.25" customHeight="1" x14ac:dyDescent="0.25">
      <c r="A47" s="15">
        <v>11</v>
      </c>
      <c r="B47" s="17" t="s">
        <v>50</v>
      </c>
      <c r="C47" s="18">
        <v>0</v>
      </c>
      <c r="D47" s="18">
        <v>789192.6</v>
      </c>
      <c r="E47" s="18">
        <v>0</v>
      </c>
      <c r="F47" s="18">
        <v>0</v>
      </c>
      <c r="G47" s="18">
        <v>789192.6</v>
      </c>
      <c r="H47" s="18">
        <v>0</v>
      </c>
      <c r="I47" s="18">
        <v>789350.9</v>
      </c>
      <c r="J47" s="18">
        <v>0</v>
      </c>
      <c r="K47" s="18">
        <v>0</v>
      </c>
      <c r="L47" s="18">
        <v>789350.9</v>
      </c>
      <c r="M47" s="18">
        <v>0</v>
      </c>
      <c r="N47" s="18">
        <v>789894.4</v>
      </c>
      <c r="O47" s="18">
        <v>0</v>
      </c>
      <c r="P47" s="18">
        <v>0</v>
      </c>
      <c r="Q47" s="18">
        <v>789894.4</v>
      </c>
      <c r="R47" s="5"/>
    </row>
    <row r="48" spans="1:18" ht="45" customHeight="1" x14ac:dyDescent="0.25">
      <c r="A48" s="15">
        <v>12</v>
      </c>
      <c r="B48" s="17" t="s">
        <v>51</v>
      </c>
      <c r="C48" s="18">
        <v>102211.9</v>
      </c>
      <c r="D48" s="18">
        <v>513762.8</v>
      </c>
      <c r="E48" s="18">
        <v>6316.2</v>
      </c>
      <c r="F48" s="18">
        <v>0</v>
      </c>
      <c r="G48" s="18">
        <v>622290.89999999991</v>
      </c>
      <c r="H48" s="18">
        <v>29351.200000000001</v>
      </c>
      <c r="I48" s="18">
        <v>510809.5</v>
      </c>
      <c r="J48" s="18">
        <v>5896.2</v>
      </c>
      <c r="K48" s="18">
        <v>0</v>
      </c>
      <c r="L48" s="18">
        <v>546056.89999999991</v>
      </c>
      <c r="M48" s="18">
        <v>0</v>
      </c>
      <c r="N48" s="18">
        <v>510252.79999999999</v>
      </c>
      <c r="O48" s="18">
        <v>5465.6</v>
      </c>
      <c r="P48" s="18">
        <v>0</v>
      </c>
      <c r="Q48" s="18">
        <v>515718.39999999997</v>
      </c>
      <c r="R48" s="5"/>
    </row>
    <row r="49" spans="1:18" ht="29.25" customHeight="1" x14ac:dyDescent="0.25">
      <c r="A49" s="9"/>
      <c r="B49" s="23" t="s">
        <v>52</v>
      </c>
      <c r="C49" s="20">
        <v>102211.9</v>
      </c>
      <c r="D49" s="20">
        <v>96642.8</v>
      </c>
      <c r="E49" s="20">
        <v>6047.8</v>
      </c>
      <c r="F49" s="20">
        <v>0</v>
      </c>
      <c r="G49" s="20">
        <v>204902.5</v>
      </c>
      <c r="H49" s="20">
        <v>29351.200000000001</v>
      </c>
      <c r="I49" s="20">
        <v>94389.3</v>
      </c>
      <c r="J49" s="20">
        <v>5627.8</v>
      </c>
      <c r="K49" s="20">
        <v>0</v>
      </c>
      <c r="L49" s="20">
        <v>129368.3</v>
      </c>
      <c r="M49" s="20">
        <v>0</v>
      </c>
      <c r="N49" s="20">
        <v>93832.6</v>
      </c>
      <c r="O49" s="20">
        <v>5197.2</v>
      </c>
      <c r="P49" s="20">
        <v>0</v>
      </c>
      <c r="Q49" s="20">
        <v>99029.8</v>
      </c>
      <c r="R49" s="3"/>
    </row>
    <row r="50" spans="1:18" ht="35.25" customHeight="1" x14ac:dyDescent="0.25">
      <c r="A50" s="9"/>
      <c r="B50" s="23" t="s">
        <v>53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  <c r="Q50" s="20">
        <v>0</v>
      </c>
      <c r="R50" s="3"/>
    </row>
    <row r="51" spans="1:18" ht="32.25" customHeight="1" x14ac:dyDescent="0.25">
      <c r="A51" s="15">
        <v>13</v>
      </c>
      <c r="B51" s="17" t="s">
        <v>54</v>
      </c>
      <c r="C51" s="18">
        <v>609913.30000000005</v>
      </c>
      <c r="D51" s="18">
        <v>380402.9</v>
      </c>
      <c r="E51" s="18">
        <v>0</v>
      </c>
      <c r="F51" s="18">
        <v>0</v>
      </c>
      <c r="G51" s="18">
        <v>990316.20000000007</v>
      </c>
      <c r="H51" s="18">
        <v>611938.19999999995</v>
      </c>
      <c r="I51" s="18">
        <v>375988.8</v>
      </c>
      <c r="J51" s="18">
        <v>0</v>
      </c>
      <c r="K51" s="18">
        <v>0</v>
      </c>
      <c r="L51" s="18">
        <v>987927</v>
      </c>
      <c r="M51" s="18">
        <v>611938.19999999995</v>
      </c>
      <c r="N51" s="18">
        <v>375988.8</v>
      </c>
      <c r="O51" s="18">
        <v>0</v>
      </c>
      <c r="P51" s="18">
        <v>0</v>
      </c>
      <c r="Q51" s="18">
        <v>987927</v>
      </c>
      <c r="R51" s="5"/>
    </row>
    <row r="52" spans="1:18" ht="33" customHeight="1" x14ac:dyDescent="0.25">
      <c r="A52" s="8"/>
      <c r="B52" s="25" t="s">
        <v>45</v>
      </c>
      <c r="C52" s="20">
        <v>9700</v>
      </c>
      <c r="D52" s="20">
        <v>300</v>
      </c>
      <c r="E52" s="20">
        <v>0</v>
      </c>
      <c r="F52" s="20">
        <v>0</v>
      </c>
      <c r="G52" s="20">
        <v>10000</v>
      </c>
      <c r="H52" s="20">
        <v>5335</v>
      </c>
      <c r="I52" s="20">
        <v>165</v>
      </c>
      <c r="J52" s="20">
        <v>0</v>
      </c>
      <c r="K52" s="20">
        <v>0</v>
      </c>
      <c r="L52" s="20">
        <v>5500</v>
      </c>
      <c r="M52" s="20">
        <v>5335</v>
      </c>
      <c r="N52" s="20">
        <v>165</v>
      </c>
      <c r="O52" s="20">
        <v>0</v>
      </c>
      <c r="P52" s="20">
        <v>0</v>
      </c>
      <c r="Q52" s="20">
        <v>5500</v>
      </c>
      <c r="R52" s="5"/>
    </row>
    <row r="53" spans="1:18" ht="38.25" customHeight="1" x14ac:dyDescent="0.25">
      <c r="A53" s="15">
        <v>14</v>
      </c>
      <c r="B53" s="17" t="s">
        <v>55</v>
      </c>
      <c r="C53" s="18">
        <v>242737.8</v>
      </c>
      <c r="D53" s="18">
        <v>1757668.6</v>
      </c>
      <c r="E53" s="18">
        <v>822</v>
      </c>
      <c r="F53" s="18">
        <v>0</v>
      </c>
      <c r="G53" s="18">
        <v>2001228.4000000001</v>
      </c>
      <c r="H53" s="18">
        <v>194701.9</v>
      </c>
      <c r="I53" s="18">
        <v>1714034.1</v>
      </c>
      <c r="J53" s="18">
        <v>822</v>
      </c>
      <c r="K53" s="18">
        <v>0</v>
      </c>
      <c r="L53" s="18">
        <v>1909558</v>
      </c>
      <c r="M53" s="18">
        <v>302374.2</v>
      </c>
      <c r="N53" s="18">
        <v>1706079.4</v>
      </c>
      <c r="O53" s="18">
        <v>0</v>
      </c>
      <c r="P53" s="18">
        <v>0</v>
      </c>
      <c r="Q53" s="18">
        <v>2008453.5999999999</v>
      </c>
      <c r="R53" s="3"/>
    </row>
    <row r="54" spans="1:18" ht="33" customHeight="1" x14ac:dyDescent="0.25">
      <c r="A54" s="9"/>
      <c r="B54" s="25" t="s">
        <v>56</v>
      </c>
      <c r="C54" s="20">
        <v>180061.1</v>
      </c>
      <c r="D54" s="20">
        <v>7800.5</v>
      </c>
      <c r="E54" s="20">
        <v>0</v>
      </c>
      <c r="F54" s="20">
        <v>0</v>
      </c>
      <c r="G54" s="20">
        <v>187861.6</v>
      </c>
      <c r="H54" s="20">
        <v>147463.9</v>
      </c>
      <c r="I54" s="20">
        <v>13977.8</v>
      </c>
      <c r="J54" s="20">
        <v>0</v>
      </c>
      <c r="K54" s="20">
        <v>0</v>
      </c>
      <c r="L54" s="20">
        <v>161441.69999999998</v>
      </c>
      <c r="M54" s="20">
        <v>255833</v>
      </c>
      <c r="N54" s="20">
        <v>5827.1</v>
      </c>
      <c r="O54" s="20">
        <v>0</v>
      </c>
      <c r="P54" s="20">
        <v>0</v>
      </c>
      <c r="Q54" s="20">
        <v>261660.1</v>
      </c>
      <c r="R54" s="3"/>
    </row>
    <row r="55" spans="1:18" ht="30" customHeight="1" x14ac:dyDescent="0.25">
      <c r="A55" s="26"/>
      <c r="B55" s="25" t="s">
        <v>57</v>
      </c>
      <c r="C55" s="20">
        <v>1300</v>
      </c>
      <c r="D55" s="20">
        <v>14194.3</v>
      </c>
      <c r="E55" s="20">
        <v>0</v>
      </c>
      <c r="F55" s="20">
        <v>0</v>
      </c>
      <c r="G55" s="20">
        <v>15494.3</v>
      </c>
      <c r="H55" s="20">
        <v>1300</v>
      </c>
      <c r="I55" s="20">
        <v>14194.3</v>
      </c>
      <c r="J55" s="20">
        <v>0</v>
      </c>
      <c r="K55" s="20">
        <v>0</v>
      </c>
      <c r="L55" s="20">
        <v>15494.3</v>
      </c>
      <c r="M55" s="20">
        <v>1300</v>
      </c>
      <c r="N55" s="20">
        <v>14194.3</v>
      </c>
      <c r="O55" s="20">
        <v>0</v>
      </c>
      <c r="P55" s="20">
        <v>0</v>
      </c>
      <c r="Q55" s="20">
        <v>15494.3</v>
      </c>
      <c r="R55" s="5"/>
    </row>
    <row r="56" spans="1:18" ht="33.75" customHeight="1" x14ac:dyDescent="0.25">
      <c r="A56" s="8"/>
      <c r="B56" s="25" t="s">
        <v>58</v>
      </c>
      <c r="C56" s="20">
        <v>5700</v>
      </c>
      <c r="D56" s="20">
        <v>0</v>
      </c>
      <c r="E56" s="20">
        <v>0</v>
      </c>
      <c r="F56" s="20">
        <v>0</v>
      </c>
      <c r="G56" s="20">
        <v>5700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  <c r="R56" s="5"/>
    </row>
    <row r="57" spans="1:18" ht="42.75" customHeight="1" x14ac:dyDescent="0.25">
      <c r="A57" s="15">
        <v>15</v>
      </c>
      <c r="B57" s="17" t="s">
        <v>59</v>
      </c>
      <c r="C57" s="18">
        <v>5232245.7</v>
      </c>
      <c r="D57" s="18">
        <v>10001829.6</v>
      </c>
      <c r="E57" s="18">
        <v>65411.5</v>
      </c>
      <c r="F57" s="18">
        <v>0</v>
      </c>
      <c r="G57" s="18">
        <v>15299486.800000001</v>
      </c>
      <c r="H57" s="18">
        <v>5285423.2</v>
      </c>
      <c r="I57" s="18">
        <v>9794609.5999999996</v>
      </c>
      <c r="J57" s="18">
        <v>65411.5</v>
      </c>
      <c r="K57" s="18">
        <v>0</v>
      </c>
      <c r="L57" s="18">
        <v>15145444.300000001</v>
      </c>
      <c r="M57" s="18">
        <v>3544327.2</v>
      </c>
      <c r="N57" s="18">
        <v>9780473.5999999996</v>
      </c>
      <c r="O57" s="18">
        <v>65411.5</v>
      </c>
      <c r="P57" s="18">
        <v>0</v>
      </c>
      <c r="Q57" s="18">
        <v>13390212.300000001</v>
      </c>
      <c r="R57" s="3"/>
    </row>
    <row r="58" spans="1:18" ht="36" customHeight="1" x14ac:dyDescent="0.25">
      <c r="A58" s="9"/>
      <c r="B58" s="25" t="s">
        <v>60</v>
      </c>
      <c r="C58" s="20">
        <v>1740253.1</v>
      </c>
      <c r="D58" s="20">
        <v>288220.40000000002</v>
      </c>
      <c r="E58" s="20">
        <v>0</v>
      </c>
      <c r="F58" s="20">
        <v>0</v>
      </c>
      <c r="G58" s="20">
        <v>2028473.5</v>
      </c>
      <c r="H58" s="20">
        <v>1740806.3</v>
      </c>
      <c r="I58" s="20">
        <v>98814</v>
      </c>
      <c r="J58" s="20">
        <v>0</v>
      </c>
      <c r="K58" s="20">
        <v>0</v>
      </c>
      <c r="L58" s="20">
        <v>1839620.3</v>
      </c>
      <c r="M58" s="20">
        <v>0</v>
      </c>
      <c r="N58" s="20">
        <v>98814</v>
      </c>
      <c r="O58" s="20">
        <v>0</v>
      </c>
      <c r="P58" s="20">
        <v>0</v>
      </c>
      <c r="Q58" s="20">
        <v>98814</v>
      </c>
      <c r="R58" s="3"/>
    </row>
    <row r="59" spans="1:18" ht="53.25" customHeight="1" x14ac:dyDescent="0.25">
      <c r="A59" s="8"/>
      <c r="B59" s="25" t="s">
        <v>61</v>
      </c>
      <c r="C59" s="20">
        <v>289.7</v>
      </c>
      <c r="D59" s="20">
        <v>0</v>
      </c>
      <c r="E59" s="20">
        <v>0</v>
      </c>
      <c r="F59" s="20">
        <v>0</v>
      </c>
      <c r="G59" s="20">
        <v>289.7</v>
      </c>
      <c r="H59" s="20">
        <v>289.7</v>
      </c>
      <c r="I59" s="20">
        <v>0</v>
      </c>
      <c r="J59" s="20">
        <v>0</v>
      </c>
      <c r="K59" s="20">
        <v>0</v>
      </c>
      <c r="L59" s="20">
        <v>289.7</v>
      </c>
      <c r="M59" s="20">
        <v>0</v>
      </c>
      <c r="N59" s="20">
        <v>0</v>
      </c>
      <c r="O59" s="20">
        <v>0</v>
      </c>
      <c r="P59" s="20">
        <v>0</v>
      </c>
      <c r="Q59" s="20">
        <v>0</v>
      </c>
      <c r="R59" s="5"/>
    </row>
    <row r="60" spans="1:18" ht="39.75" customHeight="1" x14ac:dyDescent="0.25">
      <c r="A60" s="15">
        <v>16</v>
      </c>
      <c r="B60" s="17" t="s">
        <v>62</v>
      </c>
      <c r="C60" s="18">
        <v>1150000</v>
      </c>
      <c r="D60" s="18">
        <v>7880875.9000000004</v>
      </c>
      <c r="E60" s="18">
        <v>312754.3</v>
      </c>
      <c r="F60" s="18">
        <v>0</v>
      </c>
      <c r="G60" s="18">
        <v>9343630.2000000011</v>
      </c>
      <c r="H60" s="18">
        <v>0</v>
      </c>
      <c r="I60" s="18">
        <v>8729501.4000000004</v>
      </c>
      <c r="J60" s="18">
        <v>318574.3</v>
      </c>
      <c r="K60" s="18">
        <v>0</v>
      </c>
      <c r="L60" s="18">
        <v>9048075.7000000011</v>
      </c>
      <c r="M60" s="18">
        <v>8000</v>
      </c>
      <c r="N60" s="18">
        <v>8919505.9000000004</v>
      </c>
      <c r="O60" s="18">
        <v>328292.5</v>
      </c>
      <c r="P60" s="18">
        <v>0</v>
      </c>
      <c r="Q60" s="18">
        <v>9255798.4000000004</v>
      </c>
      <c r="R60" s="3"/>
    </row>
    <row r="61" spans="1:18" ht="37.5" customHeight="1" x14ac:dyDescent="0.25">
      <c r="A61" s="26"/>
      <c r="B61" s="23" t="s">
        <v>63</v>
      </c>
      <c r="C61" s="20">
        <v>0</v>
      </c>
      <c r="D61" s="20">
        <v>4217924.3</v>
      </c>
      <c r="E61" s="20">
        <v>288320</v>
      </c>
      <c r="F61" s="20">
        <v>0</v>
      </c>
      <c r="G61" s="20">
        <v>4506244.3</v>
      </c>
      <c r="H61" s="20">
        <v>0</v>
      </c>
      <c r="I61" s="20">
        <v>5225046.0999999996</v>
      </c>
      <c r="J61" s="20">
        <v>294140</v>
      </c>
      <c r="K61" s="20">
        <v>0</v>
      </c>
      <c r="L61" s="20">
        <v>5519186.0999999996</v>
      </c>
      <c r="M61" s="20">
        <v>0</v>
      </c>
      <c r="N61" s="20">
        <v>5470253.0999999996</v>
      </c>
      <c r="O61" s="20">
        <v>298910</v>
      </c>
      <c r="P61" s="20">
        <v>0</v>
      </c>
      <c r="Q61" s="20">
        <v>5769163.0999999996</v>
      </c>
      <c r="R61" s="5"/>
    </row>
    <row r="62" spans="1:18" ht="39" customHeight="1" x14ac:dyDescent="0.25">
      <c r="A62" s="9"/>
      <c r="B62" s="23" t="s">
        <v>64</v>
      </c>
      <c r="C62" s="20">
        <v>0</v>
      </c>
      <c r="D62" s="20">
        <v>53750</v>
      </c>
      <c r="E62" s="20">
        <v>0</v>
      </c>
      <c r="F62" s="20">
        <v>0</v>
      </c>
      <c r="G62" s="20">
        <v>53750</v>
      </c>
      <c r="H62" s="20">
        <v>0</v>
      </c>
      <c r="I62" s="20">
        <v>42000</v>
      </c>
      <c r="J62" s="20">
        <v>0</v>
      </c>
      <c r="K62" s="20">
        <v>0</v>
      </c>
      <c r="L62" s="20">
        <v>42000</v>
      </c>
      <c r="M62" s="20">
        <v>0</v>
      </c>
      <c r="N62" s="20">
        <v>28000</v>
      </c>
      <c r="O62" s="20">
        <v>0</v>
      </c>
      <c r="P62" s="20">
        <v>0</v>
      </c>
      <c r="Q62" s="20">
        <v>28000</v>
      </c>
      <c r="R62" s="3"/>
    </row>
    <row r="63" spans="1:18" ht="38.25" customHeight="1" x14ac:dyDescent="0.25">
      <c r="A63" s="8"/>
      <c r="B63" s="23" t="s">
        <v>65</v>
      </c>
      <c r="C63" s="20">
        <v>0</v>
      </c>
      <c r="D63" s="20">
        <v>178028.2</v>
      </c>
      <c r="E63" s="20">
        <v>0</v>
      </c>
      <c r="F63" s="20">
        <v>0</v>
      </c>
      <c r="G63" s="20">
        <v>178028.2</v>
      </c>
      <c r="H63" s="20">
        <v>0</v>
      </c>
      <c r="I63" s="20">
        <v>172195.5</v>
      </c>
      <c r="J63" s="20">
        <v>0</v>
      </c>
      <c r="K63" s="20">
        <v>0</v>
      </c>
      <c r="L63" s="20">
        <v>172195.5</v>
      </c>
      <c r="M63" s="20">
        <v>0</v>
      </c>
      <c r="N63" s="20">
        <v>174380</v>
      </c>
      <c r="O63" s="20">
        <v>0</v>
      </c>
      <c r="P63" s="20">
        <v>0</v>
      </c>
      <c r="Q63" s="20">
        <v>174380</v>
      </c>
      <c r="R63" s="5"/>
    </row>
    <row r="64" spans="1:18" ht="50.25" customHeight="1" x14ac:dyDescent="0.25">
      <c r="A64" s="15">
        <v>17</v>
      </c>
      <c r="B64" s="17" t="s">
        <v>66</v>
      </c>
      <c r="C64" s="18">
        <v>265491.3</v>
      </c>
      <c r="D64" s="18">
        <v>624092.6</v>
      </c>
      <c r="E64" s="18">
        <v>93939</v>
      </c>
      <c r="F64" s="18">
        <v>2912159.8</v>
      </c>
      <c r="G64" s="18">
        <v>3895682.6999999997</v>
      </c>
      <c r="H64" s="18">
        <v>203263.1</v>
      </c>
      <c r="I64" s="18">
        <v>533487.69999999995</v>
      </c>
      <c r="J64" s="18">
        <v>85098.4</v>
      </c>
      <c r="K64" s="18">
        <v>554704.30000000005</v>
      </c>
      <c r="L64" s="18">
        <v>1376553.5</v>
      </c>
      <c r="M64" s="18">
        <v>429658.6</v>
      </c>
      <c r="N64" s="18">
        <v>234372.3</v>
      </c>
      <c r="O64" s="18">
        <v>16981.5</v>
      </c>
      <c r="P64" s="18">
        <v>69655.600000000006</v>
      </c>
      <c r="Q64" s="18">
        <v>750667.99999999988</v>
      </c>
      <c r="R64" s="3"/>
    </row>
    <row r="65" spans="1:18" ht="30.75" customHeight="1" x14ac:dyDescent="0.25">
      <c r="A65" s="8"/>
      <c r="B65" s="25" t="s">
        <v>67</v>
      </c>
      <c r="C65" s="20">
        <v>234539.9</v>
      </c>
      <c r="D65" s="20">
        <v>17028.8</v>
      </c>
      <c r="E65" s="20">
        <v>1356.2</v>
      </c>
      <c r="F65" s="20">
        <v>0</v>
      </c>
      <c r="G65" s="20">
        <v>252924.9</v>
      </c>
      <c r="H65" s="20">
        <v>203263.1</v>
      </c>
      <c r="I65" s="20">
        <v>16061.5</v>
      </c>
      <c r="J65" s="20">
        <v>1155.8</v>
      </c>
      <c r="K65" s="20">
        <v>0</v>
      </c>
      <c r="L65" s="20">
        <v>220480.4</v>
      </c>
      <c r="M65" s="20">
        <v>429658.6</v>
      </c>
      <c r="N65" s="20">
        <v>9775</v>
      </c>
      <c r="O65" s="20">
        <v>0</v>
      </c>
      <c r="P65" s="20">
        <v>0</v>
      </c>
      <c r="Q65" s="20">
        <v>439433.6</v>
      </c>
      <c r="R65" s="5"/>
    </row>
    <row r="66" spans="1:18" ht="48.75" customHeight="1" x14ac:dyDescent="0.25">
      <c r="A66" s="15">
        <v>18</v>
      </c>
      <c r="B66" s="17" t="s">
        <v>68</v>
      </c>
      <c r="C66" s="18">
        <v>34470.300000000003</v>
      </c>
      <c r="D66" s="18">
        <v>465559.8</v>
      </c>
      <c r="E66" s="18">
        <v>0</v>
      </c>
      <c r="F66" s="18">
        <v>0</v>
      </c>
      <c r="G66" s="18">
        <v>500030.1</v>
      </c>
      <c r="H66" s="18">
        <v>73174.8</v>
      </c>
      <c r="I66" s="18">
        <v>453761.7</v>
      </c>
      <c r="J66" s="18">
        <v>0</v>
      </c>
      <c r="K66" s="18">
        <v>0</v>
      </c>
      <c r="L66" s="18">
        <v>526936.5</v>
      </c>
      <c r="M66" s="18">
        <v>0</v>
      </c>
      <c r="N66" s="18">
        <v>452297.7</v>
      </c>
      <c r="O66" s="18">
        <v>0</v>
      </c>
      <c r="P66" s="18">
        <v>0</v>
      </c>
      <c r="Q66" s="18">
        <v>452297.7</v>
      </c>
      <c r="R66" s="3"/>
    </row>
    <row r="67" spans="1:18" ht="41.25" customHeight="1" x14ac:dyDescent="0.25">
      <c r="A67" s="9"/>
      <c r="B67" s="25" t="s">
        <v>69</v>
      </c>
      <c r="C67" s="20">
        <v>0</v>
      </c>
      <c r="D67" s="20">
        <v>1930</v>
      </c>
      <c r="E67" s="20">
        <v>0</v>
      </c>
      <c r="F67" s="20">
        <v>0</v>
      </c>
      <c r="G67" s="20">
        <v>1930</v>
      </c>
      <c r="H67" s="20">
        <v>0</v>
      </c>
      <c r="I67" s="20">
        <v>1930</v>
      </c>
      <c r="J67" s="20">
        <v>0</v>
      </c>
      <c r="K67" s="20">
        <v>0</v>
      </c>
      <c r="L67" s="20">
        <v>1930</v>
      </c>
      <c r="M67" s="20">
        <v>0</v>
      </c>
      <c r="N67" s="20">
        <v>1930</v>
      </c>
      <c r="O67" s="20">
        <v>0</v>
      </c>
      <c r="P67" s="20">
        <v>0</v>
      </c>
      <c r="Q67" s="20">
        <v>1930</v>
      </c>
      <c r="R67" s="3"/>
    </row>
    <row r="68" spans="1:18" ht="37.5" customHeight="1" x14ac:dyDescent="0.25">
      <c r="A68" s="8"/>
      <c r="B68" s="25" t="s">
        <v>70</v>
      </c>
      <c r="C68" s="20">
        <v>34470.300000000003</v>
      </c>
      <c r="D68" s="20">
        <v>1066.0999999999999</v>
      </c>
      <c r="E68" s="20">
        <v>0</v>
      </c>
      <c r="F68" s="20">
        <v>0</v>
      </c>
      <c r="G68" s="20">
        <v>35536.400000000001</v>
      </c>
      <c r="H68" s="20">
        <v>73174.8</v>
      </c>
      <c r="I68" s="20">
        <v>206</v>
      </c>
      <c r="J68" s="20">
        <v>0</v>
      </c>
      <c r="K68" s="20">
        <v>0</v>
      </c>
      <c r="L68" s="20">
        <v>73380.800000000003</v>
      </c>
      <c r="M68" s="20">
        <v>0</v>
      </c>
      <c r="N68" s="20">
        <v>0</v>
      </c>
      <c r="O68" s="20">
        <v>0</v>
      </c>
      <c r="P68" s="20">
        <v>0</v>
      </c>
      <c r="Q68" s="20">
        <v>0</v>
      </c>
      <c r="R68" s="13"/>
    </row>
    <row r="69" spans="1:18" ht="31.5" customHeight="1" x14ac:dyDescent="0.25">
      <c r="A69" s="8"/>
      <c r="B69" s="25" t="s">
        <v>71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  <c r="Q69" s="20">
        <v>0</v>
      </c>
      <c r="R69" s="13"/>
    </row>
    <row r="70" spans="1:18" ht="77.25" customHeight="1" x14ac:dyDescent="0.25">
      <c r="A70" s="15">
        <v>19</v>
      </c>
      <c r="B70" s="17" t="s">
        <v>72</v>
      </c>
      <c r="C70" s="18">
        <v>655164.30000000005</v>
      </c>
      <c r="D70" s="18">
        <v>7819118</v>
      </c>
      <c r="E70" s="18">
        <v>4000</v>
      </c>
      <c r="F70" s="18">
        <v>2000</v>
      </c>
      <c r="G70" s="18">
        <v>8480282.3000000007</v>
      </c>
      <c r="H70" s="18">
        <v>689734.7</v>
      </c>
      <c r="I70" s="18">
        <v>11796964.800000001</v>
      </c>
      <c r="J70" s="18">
        <v>4000</v>
      </c>
      <c r="K70" s="18">
        <v>2000</v>
      </c>
      <c r="L70" s="18">
        <v>12492699.5</v>
      </c>
      <c r="M70" s="18">
        <v>689734.7</v>
      </c>
      <c r="N70" s="18">
        <v>15406964.800000001</v>
      </c>
      <c r="O70" s="18">
        <v>4000</v>
      </c>
      <c r="P70" s="18">
        <v>2000</v>
      </c>
      <c r="Q70" s="18">
        <v>16102699.5</v>
      </c>
      <c r="R70" s="5"/>
    </row>
    <row r="71" spans="1:18" ht="48" customHeight="1" x14ac:dyDescent="0.25">
      <c r="A71" s="15">
        <v>20</v>
      </c>
      <c r="B71" s="17" t="s">
        <v>73</v>
      </c>
      <c r="C71" s="18">
        <v>28884</v>
      </c>
      <c r="D71" s="18">
        <v>109430.1</v>
      </c>
      <c r="E71" s="18">
        <v>395.3</v>
      </c>
      <c r="F71" s="18">
        <v>0</v>
      </c>
      <c r="G71" s="18">
        <v>138709.4</v>
      </c>
      <c r="H71" s="18">
        <v>36000</v>
      </c>
      <c r="I71" s="18">
        <v>108305.1</v>
      </c>
      <c r="J71" s="18">
        <v>623.17999999999995</v>
      </c>
      <c r="K71" s="18">
        <v>0</v>
      </c>
      <c r="L71" s="18">
        <v>144928.28</v>
      </c>
      <c r="M71" s="18">
        <v>0</v>
      </c>
      <c r="N71" s="18">
        <v>100808</v>
      </c>
      <c r="O71" s="18">
        <v>0</v>
      </c>
      <c r="P71" s="18">
        <v>0</v>
      </c>
      <c r="Q71" s="18">
        <v>100808</v>
      </c>
      <c r="R71" s="3"/>
    </row>
    <row r="72" spans="1:18" ht="54.75" customHeight="1" x14ac:dyDescent="0.25">
      <c r="A72" s="15">
        <v>21</v>
      </c>
      <c r="B72" s="17" t="s">
        <v>74</v>
      </c>
      <c r="C72" s="18">
        <v>58211.6</v>
      </c>
      <c r="D72" s="18">
        <v>509317.3</v>
      </c>
      <c r="E72" s="18">
        <v>0</v>
      </c>
      <c r="F72" s="18">
        <v>674.7</v>
      </c>
      <c r="G72" s="18">
        <v>568203.6</v>
      </c>
      <c r="H72" s="18">
        <v>69061</v>
      </c>
      <c r="I72" s="18">
        <v>509438</v>
      </c>
      <c r="J72" s="18">
        <v>0</v>
      </c>
      <c r="K72" s="18">
        <v>674.7</v>
      </c>
      <c r="L72" s="18">
        <v>579173.69999999995</v>
      </c>
      <c r="M72" s="18">
        <v>69075.100000000006</v>
      </c>
      <c r="N72" s="18">
        <v>509398</v>
      </c>
      <c r="O72" s="18">
        <v>0</v>
      </c>
      <c r="P72" s="18">
        <v>674.7</v>
      </c>
      <c r="Q72" s="18">
        <v>579147.79999999993</v>
      </c>
      <c r="R72" s="3"/>
    </row>
    <row r="73" spans="1:18" x14ac:dyDescent="0.25">
      <c r="A73" s="7"/>
      <c r="C73" s="4"/>
      <c r="D73" s="4"/>
      <c r="E73" s="4"/>
      <c r="F73" s="3"/>
      <c r="G73" s="6"/>
      <c r="H73" s="3"/>
      <c r="I73" s="3"/>
      <c r="J73" s="3"/>
      <c r="K73" s="3"/>
      <c r="L73" s="6"/>
      <c r="M73" s="3"/>
      <c r="N73" s="3"/>
      <c r="O73" s="3"/>
      <c r="P73" s="3"/>
      <c r="Q73" s="6"/>
      <c r="R73" s="3"/>
    </row>
  </sheetData>
  <customSheetViews>
    <customSheetView guid="{9029C5A8-DE9F-4C83-9CC5-4C114CA1A650}" scale="60" showPageBreaks="1" fitToPage="1" printArea="1" state="hidden" view="pageBreakPreview">
      <selection activeCell="C4" sqref="C4:G4"/>
      <rowBreaks count="2" manualBreakCount="2">
        <brk id="23" max="16" man="1"/>
        <brk id="50" max="16" man="1"/>
      </rowBreaks>
      <colBreaks count="1" manualBreakCount="1">
        <brk id="17" max="1048575" man="1"/>
      </colBreaks>
      <pageMargins left="0.59055118110236227" right="0.59055118110236227" top="0.74803149606299213" bottom="0.74803149606299213" header="0.31496062992125984" footer="0.31496062992125984"/>
      <printOptions horizontalCentered="1"/>
      <pageSetup paperSize="9" scale="42" fitToHeight="0" orientation="landscape" r:id="rId1"/>
    </customSheetView>
    <customSheetView guid="{12C9F3CE-FCEE-4132-B151-04A48A8E00F9}" scale="60" showPageBreaks="1" fitToPage="1" printArea="1" state="hidden" view="pageBreakPreview">
      <selection activeCell="C4" sqref="C4:G4"/>
      <rowBreaks count="2" manualBreakCount="2">
        <brk id="23" max="16" man="1"/>
        <brk id="50" max="16" man="1"/>
      </rowBreaks>
      <colBreaks count="1" manualBreakCount="1">
        <brk id="17" max="1048575" man="1"/>
      </colBreaks>
      <pageMargins left="0.59055118110236227" right="0.59055118110236227" top="0.74803149606299213" bottom="0.74803149606299213" header="0.31496062992125984" footer="0.31496062992125984"/>
      <printOptions horizontalCentered="1"/>
      <pageSetup paperSize="9" scale="42" fitToHeight="0" orientation="landscape" r:id="rId2"/>
    </customSheetView>
    <customSheetView guid="{2BD93264-DC2A-42A6-AB7C-9A90EBCA50DF}" scale="60" showPageBreaks="1" fitToPage="1" printArea="1" state="hidden" view="pageBreakPreview">
      <selection activeCell="C4" sqref="C4:G4"/>
      <rowBreaks count="2" manualBreakCount="2">
        <brk id="23" max="16" man="1"/>
        <brk id="50" max="16" man="1"/>
      </rowBreaks>
      <colBreaks count="1" manualBreakCount="1">
        <brk id="17" max="1048575" man="1"/>
      </colBreaks>
      <pageMargins left="0.59055118110236227" right="0.59055118110236227" top="0.74803149606299213" bottom="0.74803149606299213" header="0.31496062992125984" footer="0.31496062992125984"/>
      <printOptions horizontalCentered="1"/>
      <pageSetup paperSize="9" scale="42" fitToHeight="0" orientation="landscape" r:id="rId3"/>
    </customSheetView>
    <customSheetView guid="{5BBC221F-08BE-42A8-8490-26A327B1E72D}" scale="60" showPageBreaks="1" fitToPage="1" printArea="1" state="hidden" view="pageBreakPreview">
      <selection activeCell="C4" sqref="C4:G4"/>
      <rowBreaks count="2" manualBreakCount="2">
        <brk id="23" max="16" man="1"/>
        <brk id="50" max="16" man="1"/>
      </rowBreaks>
      <colBreaks count="1" manualBreakCount="1">
        <brk id="17" max="1048575" man="1"/>
      </colBreaks>
      <pageMargins left="0.59055118110236227" right="0.59055118110236227" top="0.74803149606299213" bottom="0.74803149606299213" header="0.31496062992125984" footer="0.31496062992125984"/>
      <printOptions horizontalCentered="1"/>
      <pageSetup paperSize="9" scale="42" fitToHeight="0" orientation="landscape" r:id="rId4"/>
    </customSheetView>
    <customSheetView guid="{98D40177-502E-4429-B737-F0AC13023E54}" scale="60" showPageBreaks="1" fitToPage="1" printArea="1" state="hidden" view="pageBreakPreview">
      <selection activeCell="C4" sqref="C4:G4"/>
      <rowBreaks count="2" manualBreakCount="2">
        <brk id="23" max="16" man="1"/>
        <brk id="50" max="16" man="1"/>
      </rowBreaks>
      <colBreaks count="1" manualBreakCount="1">
        <brk id="17" max="1048575" man="1"/>
      </colBreaks>
      <pageMargins left="0.59055118110236227" right="0.59055118110236227" top="0.74803149606299213" bottom="0.74803149606299213" header="0.31496062992125984" footer="0.31496062992125984"/>
      <printOptions horizontalCentered="1"/>
      <pageSetup paperSize="9" scale="42" fitToHeight="0" orientation="landscape" r:id="rId5"/>
    </customSheetView>
    <customSheetView guid="{6C8B85B3-E5BF-4BC5-ABB0-E24A17A6E5F3}" scale="60" showPageBreaks="1" fitToPage="1" printArea="1" state="hidden" view="pageBreakPreview">
      <selection activeCell="C4" sqref="C4:G4"/>
      <rowBreaks count="2" manualBreakCount="2">
        <brk id="23" max="16" man="1"/>
        <brk id="50" max="16" man="1"/>
      </rowBreaks>
      <colBreaks count="1" manualBreakCount="1">
        <brk id="17" max="1048575" man="1"/>
      </colBreaks>
      <pageMargins left="0.59055118110236227" right="0.59055118110236227" top="0.74803149606299213" bottom="0.74803149606299213" header="0.31496062992125984" footer="0.31496062992125984"/>
      <printOptions horizontalCentered="1"/>
      <pageSetup paperSize="9" scale="42" fitToHeight="0" orientation="landscape" r:id="rId6"/>
    </customSheetView>
    <customSheetView guid="{76E47CDE-1810-4CEB-A786-6A85FE740F5E}" scale="60" showPageBreaks="1" fitToPage="1" printArea="1" state="hidden" view="pageBreakPreview">
      <selection activeCell="C4" sqref="C4:G4"/>
      <rowBreaks count="2" manualBreakCount="2">
        <brk id="23" max="16" man="1"/>
        <brk id="50" max="16" man="1"/>
      </rowBreaks>
      <colBreaks count="1" manualBreakCount="1">
        <brk id="17" max="1048575" man="1"/>
      </colBreaks>
      <pageMargins left="0.59055118110236227" right="0.59055118110236227" top="0.74803149606299213" bottom="0.74803149606299213" header="0.31496062992125984" footer="0.31496062992125984"/>
      <printOptions horizontalCentered="1"/>
      <pageSetup paperSize="9" scale="42" fitToHeight="0" orientation="landscape" r:id="rId7"/>
    </customSheetView>
    <customSheetView guid="{AFA7E4FC-A2F3-4DA3-946E-2FCF362311A1}" scale="60" showPageBreaks="1" fitToPage="1" printArea="1" state="hidden" view="pageBreakPreview">
      <selection activeCell="C4" sqref="C4:G4"/>
      <rowBreaks count="2" manualBreakCount="2">
        <brk id="23" max="16" man="1"/>
        <brk id="50" max="16" man="1"/>
      </rowBreaks>
      <colBreaks count="1" manualBreakCount="1">
        <brk id="17" max="1048575" man="1"/>
      </colBreaks>
      <pageMargins left="0.59055118110236227" right="0.59055118110236227" top="0.74803149606299213" bottom="0.74803149606299213" header="0.31496062992125984" footer="0.31496062992125984"/>
      <printOptions horizontalCentered="1"/>
      <pageSetup paperSize="9" scale="42" fitToHeight="0" orientation="landscape" r:id="rId8"/>
    </customSheetView>
    <customSheetView guid="{B2F9A728-C5D1-4E4D-86EF-CF44F1FAA9D9}" scale="60" showPageBreaks="1" fitToPage="1" printArea="1" state="hidden" view="pageBreakPreview">
      <selection activeCell="C4" sqref="C4:G4"/>
      <rowBreaks count="2" manualBreakCount="2">
        <brk id="23" max="16" man="1"/>
        <brk id="50" max="16" man="1"/>
      </rowBreaks>
      <colBreaks count="1" manualBreakCount="1">
        <brk id="17" max="1048575" man="1"/>
      </colBreaks>
      <pageMargins left="0.59055118110236227" right="0.59055118110236227" top="0.74803149606299213" bottom="0.74803149606299213" header="0.31496062992125984" footer="0.31496062992125984"/>
      <printOptions horizontalCentered="1"/>
      <pageSetup paperSize="9" scale="42" fitToHeight="0" orientation="landscape" r:id="rId9"/>
    </customSheetView>
    <customSheetView guid="{FEE52F34-95E8-4FA4-BC1A-E00B31CBE084}" scale="60" showPageBreaks="1" fitToPage="1" printArea="1" state="hidden" view="pageBreakPreview">
      <selection activeCell="C4" sqref="C4:G4"/>
      <rowBreaks count="2" manualBreakCount="2">
        <brk id="23" max="16" man="1"/>
        <brk id="50" max="16" man="1"/>
      </rowBreaks>
      <colBreaks count="1" manualBreakCount="1">
        <brk id="17" max="1048575" man="1"/>
      </colBreaks>
      <pageMargins left="0.59055118110236227" right="0.59055118110236227" top="0.74803149606299213" bottom="0.74803149606299213" header="0.31496062992125984" footer="0.31496062992125984"/>
      <printOptions horizontalCentered="1"/>
      <pageSetup paperSize="9" scale="42" fitToHeight="0" orientation="landscape" r:id="rId10"/>
    </customSheetView>
    <customSheetView guid="{0559A9D6-0356-406A-9FE3-EB1127AEA214}" scale="60" showPageBreaks="1" fitToPage="1" printArea="1" state="hidden" view="pageBreakPreview">
      <selection activeCell="C4" sqref="C4:G4"/>
      <rowBreaks count="2" manualBreakCount="2">
        <brk id="23" max="16" man="1"/>
        <brk id="50" max="16" man="1"/>
      </rowBreaks>
      <colBreaks count="1" manualBreakCount="1">
        <brk id="17" max="1048575" man="1"/>
      </colBreaks>
      <pageMargins left="0.59055118110236227" right="0.59055118110236227" top="0.74803149606299213" bottom="0.74803149606299213" header="0.31496062992125984" footer="0.31496062992125984"/>
      <printOptions horizontalCentered="1"/>
      <pageSetup paperSize="9" scale="42" fitToHeight="0" orientation="landscape" r:id="rId11"/>
    </customSheetView>
    <customSheetView guid="{B9DC685E-D3C9-4D42-B103-C3826B9D92B1}" scale="60" showPageBreaks="1" fitToPage="1" printArea="1" state="hidden" view="pageBreakPreview">
      <selection activeCell="C4" sqref="C4:G4"/>
      <rowBreaks count="2" manualBreakCount="2">
        <brk id="23" max="16" man="1"/>
        <brk id="50" max="16" man="1"/>
      </rowBreaks>
      <colBreaks count="1" manualBreakCount="1">
        <brk id="17" max="1048575" man="1"/>
      </colBreaks>
      <pageMargins left="0.59055118110236227" right="0.59055118110236227" top="0.74803149606299213" bottom="0.74803149606299213" header="0.31496062992125984" footer="0.31496062992125984"/>
      <printOptions horizontalCentered="1"/>
      <pageSetup paperSize="9" scale="42" fitToHeight="0" orientation="landscape" r:id="rId12"/>
    </customSheetView>
  </customSheetViews>
  <mergeCells count="8">
    <mergeCell ref="O1:Q1"/>
    <mergeCell ref="B2:Q2"/>
    <mergeCell ref="A3:A5"/>
    <mergeCell ref="B3:B5"/>
    <mergeCell ref="C3:Q3"/>
    <mergeCell ref="C4:G4"/>
    <mergeCell ref="H4:L4"/>
    <mergeCell ref="M4:Q4"/>
  </mergeCells>
  <printOptions horizontalCentered="1"/>
  <pageMargins left="0.59055118110236227" right="0.59055118110236227" top="0.74803149606299213" bottom="0.74803149606299213" header="0.31496062992125984" footer="0.31496062992125984"/>
  <pageSetup paperSize="9" scale="42" fitToHeight="0" orientation="landscape" r:id="rId13"/>
  <rowBreaks count="2" manualBreakCount="2">
    <brk id="23" max="16" man="1"/>
    <brk id="50" max="16" man="1"/>
  </rowBreaks>
  <colBreaks count="1" manualBreakCount="1">
    <brk id="1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27"/>
  <sheetViews>
    <sheetView tabSelected="1" view="pageBreakPreview" zoomScale="76" zoomScaleNormal="62" zoomScaleSheetLayoutView="76" zoomScalePageLayoutView="90" workbookViewId="0">
      <selection activeCell="D8" sqref="D8"/>
    </sheetView>
  </sheetViews>
  <sheetFormatPr defaultRowHeight="15" x14ac:dyDescent="0.25"/>
  <cols>
    <col min="1" max="1" width="8.140625" style="27" customWidth="1"/>
    <col min="2" max="2" width="47.7109375" style="27" customWidth="1"/>
    <col min="3" max="3" width="22.28515625" style="27" customWidth="1"/>
    <col min="4" max="4" width="22.85546875" style="27" customWidth="1"/>
    <col min="5" max="5" width="17.42578125" style="27" customWidth="1"/>
    <col min="6" max="6" width="21" style="27" customWidth="1"/>
    <col min="7" max="7" width="24.5703125" style="27" customWidth="1"/>
    <col min="8" max="8" width="21.7109375" style="27" customWidth="1"/>
    <col min="9" max="9" width="21.5703125" style="27" customWidth="1"/>
    <col min="10" max="10" width="17.85546875" style="27" customWidth="1"/>
    <col min="11" max="11" width="25" style="27" customWidth="1"/>
    <col min="12" max="12" width="24.28515625" style="27" customWidth="1"/>
    <col min="13" max="13" width="19.5703125" style="27" customWidth="1"/>
    <col min="14" max="14" width="21.7109375" style="27" customWidth="1"/>
    <col min="15" max="15" width="16.5703125" style="27" customWidth="1"/>
    <col min="16" max="16" width="21.28515625" style="27" customWidth="1"/>
    <col min="17" max="17" width="24.28515625" style="27" customWidth="1"/>
    <col min="18" max="18" width="48.140625" style="27" customWidth="1"/>
    <col min="19" max="16384" width="9.140625" style="27"/>
  </cols>
  <sheetData>
    <row r="1" spans="1:18" ht="96.75" customHeight="1" x14ac:dyDescent="0.25">
      <c r="E1" s="29"/>
      <c r="N1" s="72" t="s">
        <v>85</v>
      </c>
      <c r="O1" s="72"/>
      <c r="P1" s="72"/>
      <c r="Q1" s="72"/>
    </row>
    <row r="2" spans="1:18" ht="45" customHeight="1" x14ac:dyDescent="0.25">
      <c r="A2" s="30"/>
      <c r="B2" s="73" t="s">
        <v>80</v>
      </c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31"/>
    </row>
    <row r="3" spans="1:18" ht="23.25" customHeight="1" x14ac:dyDescent="0.25">
      <c r="A3" s="52" t="s">
        <v>0</v>
      </c>
      <c r="B3" s="60" t="s">
        <v>83</v>
      </c>
      <c r="C3" s="53" t="s">
        <v>79</v>
      </c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5"/>
      <c r="R3" s="31"/>
    </row>
    <row r="4" spans="1:18" ht="19.5" customHeight="1" x14ac:dyDescent="0.25">
      <c r="A4" s="52"/>
      <c r="B4" s="61"/>
      <c r="C4" s="56">
        <v>2025</v>
      </c>
      <c r="D4" s="57"/>
      <c r="E4" s="57"/>
      <c r="F4" s="57"/>
      <c r="G4" s="58"/>
      <c r="H4" s="59">
        <v>2026</v>
      </c>
      <c r="I4" s="59"/>
      <c r="J4" s="59"/>
      <c r="K4" s="59"/>
      <c r="L4" s="59"/>
      <c r="M4" s="59">
        <v>2027</v>
      </c>
      <c r="N4" s="59"/>
      <c r="O4" s="59"/>
      <c r="P4" s="59"/>
      <c r="Q4" s="59"/>
      <c r="R4" s="28"/>
    </row>
    <row r="5" spans="1:18" ht="69.75" customHeight="1" x14ac:dyDescent="0.25">
      <c r="A5" s="52"/>
      <c r="B5" s="62"/>
      <c r="C5" s="37" t="s">
        <v>3</v>
      </c>
      <c r="D5" s="37" t="s">
        <v>4</v>
      </c>
      <c r="E5" s="37" t="s">
        <v>5</v>
      </c>
      <c r="F5" s="37" t="s">
        <v>6</v>
      </c>
      <c r="G5" s="37" t="s">
        <v>7</v>
      </c>
      <c r="H5" s="37" t="s">
        <v>3</v>
      </c>
      <c r="I5" s="37" t="s">
        <v>4</v>
      </c>
      <c r="J5" s="37" t="s">
        <v>5</v>
      </c>
      <c r="K5" s="37" t="s">
        <v>6</v>
      </c>
      <c r="L5" s="37" t="s">
        <v>7</v>
      </c>
      <c r="M5" s="37" t="s">
        <v>3</v>
      </c>
      <c r="N5" s="37" t="s">
        <v>4</v>
      </c>
      <c r="O5" s="37" t="s">
        <v>5</v>
      </c>
      <c r="P5" s="37" t="s">
        <v>6</v>
      </c>
      <c r="Q5" s="37" t="s">
        <v>7</v>
      </c>
      <c r="R5" s="32"/>
    </row>
    <row r="6" spans="1:18" ht="60" customHeight="1" x14ac:dyDescent="0.25">
      <c r="A6" s="33">
        <v>1</v>
      </c>
      <c r="B6" s="34" t="s">
        <v>8</v>
      </c>
      <c r="C6" s="63">
        <v>0</v>
      </c>
      <c r="D6" s="63">
        <v>230976.9</v>
      </c>
      <c r="E6" s="63">
        <v>5455.7</v>
      </c>
      <c r="F6" s="63">
        <v>0</v>
      </c>
      <c r="G6" s="64">
        <f>C6+D6+E6+F6</f>
        <v>236432.6</v>
      </c>
      <c r="H6" s="63">
        <v>0</v>
      </c>
      <c r="I6" s="65">
        <v>230688.2</v>
      </c>
      <c r="J6" s="63">
        <v>5455.7</v>
      </c>
      <c r="K6" s="63">
        <v>0</v>
      </c>
      <c r="L6" s="64">
        <f>H6+I6+J6+K6</f>
        <v>236143.90000000002</v>
      </c>
      <c r="M6" s="63">
        <v>0</v>
      </c>
      <c r="N6" s="63">
        <v>230688.2</v>
      </c>
      <c r="O6" s="63">
        <v>5455.7</v>
      </c>
      <c r="P6" s="63">
        <v>0</v>
      </c>
      <c r="Q6" s="64">
        <f>M6+N6+O6+P6</f>
        <v>236143.90000000002</v>
      </c>
      <c r="R6" s="28"/>
    </row>
    <row r="7" spans="1:18" ht="58.5" customHeight="1" x14ac:dyDescent="0.25">
      <c r="A7" s="33">
        <v>2</v>
      </c>
      <c r="B7" s="34" t="s">
        <v>84</v>
      </c>
      <c r="C7" s="66">
        <v>3624600</v>
      </c>
      <c r="D7" s="63">
        <v>570473.5</v>
      </c>
      <c r="E7" s="63">
        <v>0</v>
      </c>
      <c r="F7" s="63">
        <v>15868798.699999999</v>
      </c>
      <c r="G7" s="64">
        <f t="shared" ref="G7:G25" si="0">C7+D7+E7+F7</f>
        <v>20063872.199999999</v>
      </c>
      <c r="H7" s="63">
        <v>30000</v>
      </c>
      <c r="I7" s="63">
        <v>944750.2</v>
      </c>
      <c r="J7" s="63">
        <v>0</v>
      </c>
      <c r="K7" s="63">
        <v>4041428.8</v>
      </c>
      <c r="L7" s="64">
        <f t="shared" ref="L7:L25" si="1">H7+I7+J7+K7</f>
        <v>5016179</v>
      </c>
      <c r="M7" s="63">
        <v>30000</v>
      </c>
      <c r="N7" s="63">
        <v>162247.20000000001</v>
      </c>
      <c r="O7" s="63">
        <v>0</v>
      </c>
      <c r="P7" s="63">
        <v>0</v>
      </c>
      <c r="Q7" s="64">
        <f t="shared" ref="Q7:Q25" si="2">M7+N7+O7+P7</f>
        <v>192247.2</v>
      </c>
      <c r="R7" s="28"/>
    </row>
    <row r="8" spans="1:18" ht="45.75" customHeight="1" x14ac:dyDescent="0.25">
      <c r="A8" s="33">
        <v>3</v>
      </c>
      <c r="B8" s="34" t="s">
        <v>16</v>
      </c>
      <c r="C8" s="63">
        <v>0</v>
      </c>
      <c r="D8" s="63">
        <v>157205</v>
      </c>
      <c r="E8" s="63">
        <v>0</v>
      </c>
      <c r="F8" s="67">
        <v>80638.899999999994</v>
      </c>
      <c r="G8" s="64">
        <f>C8+D8+E8+F8</f>
        <v>237843.9</v>
      </c>
      <c r="H8" s="67">
        <v>0</v>
      </c>
      <c r="I8" s="67">
        <v>156889</v>
      </c>
      <c r="J8" s="63">
        <v>0</v>
      </c>
      <c r="K8" s="67">
        <v>52092</v>
      </c>
      <c r="L8" s="64">
        <f t="shared" si="1"/>
        <v>208981</v>
      </c>
      <c r="M8" s="67">
        <v>0</v>
      </c>
      <c r="N8" s="67">
        <v>156889</v>
      </c>
      <c r="O8" s="63">
        <v>0</v>
      </c>
      <c r="P8" s="67">
        <v>21021.3</v>
      </c>
      <c r="Q8" s="64">
        <f t="shared" si="2"/>
        <v>177910.3</v>
      </c>
      <c r="R8" s="28"/>
    </row>
    <row r="9" spans="1:18" ht="38.25" customHeight="1" x14ac:dyDescent="0.25">
      <c r="A9" s="33">
        <v>4</v>
      </c>
      <c r="B9" s="34" t="s">
        <v>24</v>
      </c>
      <c r="C9" s="63">
        <v>857912.7</v>
      </c>
      <c r="D9" s="63">
        <v>3411415</v>
      </c>
      <c r="E9" s="63">
        <v>0</v>
      </c>
      <c r="F9" s="63">
        <v>0</v>
      </c>
      <c r="G9" s="64">
        <f t="shared" si="0"/>
        <v>4269327.7</v>
      </c>
      <c r="H9" s="63">
        <v>957306.7</v>
      </c>
      <c r="I9" s="63">
        <v>4300391.3</v>
      </c>
      <c r="J9" s="63">
        <v>0</v>
      </c>
      <c r="K9" s="63">
        <v>0</v>
      </c>
      <c r="L9" s="64">
        <f t="shared" si="1"/>
        <v>5257698</v>
      </c>
      <c r="M9" s="63">
        <v>923046.2</v>
      </c>
      <c r="N9" s="63">
        <v>3716381.5</v>
      </c>
      <c r="O9" s="63">
        <v>0</v>
      </c>
      <c r="P9" s="63">
        <v>0</v>
      </c>
      <c r="Q9" s="64">
        <f t="shared" si="2"/>
        <v>4639427.7</v>
      </c>
      <c r="R9" s="28"/>
    </row>
    <row r="10" spans="1:18" ht="41.25" customHeight="1" x14ac:dyDescent="0.25">
      <c r="A10" s="33">
        <v>5</v>
      </c>
      <c r="B10" s="34" t="s">
        <v>27</v>
      </c>
      <c r="C10" s="63">
        <v>433743.2</v>
      </c>
      <c r="D10" s="63">
        <v>1846859.3</v>
      </c>
      <c r="E10" s="63">
        <v>0</v>
      </c>
      <c r="F10" s="63">
        <v>786590.8</v>
      </c>
      <c r="G10" s="64">
        <f t="shared" si="0"/>
        <v>3067193.3</v>
      </c>
      <c r="H10" s="63">
        <v>452724.3</v>
      </c>
      <c r="I10" s="63">
        <v>1829300.1</v>
      </c>
      <c r="J10" s="63">
        <v>0</v>
      </c>
      <c r="K10" s="63">
        <v>781870.5</v>
      </c>
      <c r="L10" s="64">
        <f t="shared" si="1"/>
        <v>3063894.9</v>
      </c>
      <c r="M10" s="63">
        <v>452724.3</v>
      </c>
      <c r="N10" s="63">
        <v>1829300.1</v>
      </c>
      <c r="O10" s="63">
        <v>0</v>
      </c>
      <c r="P10" s="63">
        <v>681699.8</v>
      </c>
      <c r="Q10" s="64">
        <f t="shared" si="2"/>
        <v>2963724.2</v>
      </c>
      <c r="R10" s="28"/>
    </row>
    <row r="11" spans="1:18" ht="37.5" customHeight="1" x14ac:dyDescent="0.25">
      <c r="A11" s="33">
        <v>6</v>
      </c>
      <c r="B11" s="34" t="s">
        <v>29</v>
      </c>
      <c r="C11" s="63">
        <v>545516.19999999995</v>
      </c>
      <c r="D11" s="63">
        <v>42131.6</v>
      </c>
      <c r="E11" s="63">
        <v>6759.5</v>
      </c>
      <c r="F11" s="63">
        <v>41831.599999999999</v>
      </c>
      <c r="G11" s="64">
        <f t="shared" si="0"/>
        <v>636238.89999999991</v>
      </c>
      <c r="H11" s="63">
        <v>442200.1</v>
      </c>
      <c r="I11" s="63">
        <v>69054.7</v>
      </c>
      <c r="J11" s="63">
        <v>3096.4</v>
      </c>
      <c r="K11" s="63">
        <v>13572.7</v>
      </c>
      <c r="L11" s="64">
        <f t="shared" si="1"/>
        <v>527923.9</v>
      </c>
      <c r="M11" s="63">
        <v>7508.1</v>
      </c>
      <c r="N11" s="63">
        <v>69054.7</v>
      </c>
      <c r="O11" s="63">
        <v>3109.4</v>
      </c>
      <c r="P11" s="63">
        <v>13650.9</v>
      </c>
      <c r="Q11" s="64">
        <f t="shared" si="2"/>
        <v>93323.099999999991</v>
      </c>
      <c r="R11" s="28"/>
    </row>
    <row r="12" spans="1:18" ht="33.75" customHeight="1" x14ac:dyDescent="0.25">
      <c r="A12" s="33">
        <v>7</v>
      </c>
      <c r="B12" s="34" t="s">
        <v>30</v>
      </c>
      <c r="C12" s="63">
        <v>1928490.5</v>
      </c>
      <c r="D12" s="63">
        <v>16004702.5</v>
      </c>
      <c r="E12" s="63">
        <v>0</v>
      </c>
      <c r="F12" s="63">
        <v>27190512.899999999</v>
      </c>
      <c r="G12" s="64">
        <f t="shared" si="0"/>
        <v>45123705.899999999</v>
      </c>
      <c r="H12" s="63">
        <v>948320.2</v>
      </c>
      <c r="I12" s="63">
        <v>15324224.6</v>
      </c>
      <c r="J12" s="63">
        <v>0</v>
      </c>
      <c r="K12" s="63">
        <v>29016000.699999999</v>
      </c>
      <c r="L12" s="64">
        <f t="shared" si="1"/>
        <v>45288545.5</v>
      </c>
      <c r="M12" s="63">
        <v>948320.2</v>
      </c>
      <c r="N12" s="63">
        <v>15223026.6</v>
      </c>
      <c r="O12" s="63">
        <v>0</v>
      </c>
      <c r="P12" s="63">
        <v>29016000.699999999</v>
      </c>
      <c r="Q12" s="64">
        <f t="shared" si="2"/>
        <v>45187347.5</v>
      </c>
      <c r="R12" s="28"/>
    </row>
    <row r="13" spans="1:18" ht="32.25" customHeight="1" x14ac:dyDescent="0.25">
      <c r="A13" s="33">
        <v>8</v>
      </c>
      <c r="B13" s="34" t="s">
        <v>38</v>
      </c>
      <c r="C13" s="63">
        <v>3677487.8</v>
      </c>
      <c r="D13" s="63">
        <v>25950357.199999999</v>
      </c>
      <c r="E13" s="63">
        <v>236831.4</v>
      </c>
      <c r="F13" s="63">
        <v>0</v>
      </c>
      <c r="G13" s="64">
        <f t="shared" si="0"/>
        <v>29864676.399999999</v>
      </c>
      <c r="H13" s="63">
        <v>4246627.3</v>
      </c>
      <c r="I13" s="63">
        <v>25638557.199999999</v>
      </c>
      <c r="J13" s="63">
        <v>44791.8</v>
      </c>
      <c r="K13" s="63">
        <v>0</v>
      </c>
      <c r="L13" s="64">
        <f t="shared" si="1"/>
        <v>29929976.300000001</v>
      </c>
      <c r="M13" s="63">
        <v>1483586.1</v>
      </c>
      <c r="N13" s="63">
        <v>25181637</v>
      </c>
      <c r="O13" s="63">
        <v>41850</v>
      </c>
      <c r="P13" s="63">
        <v>0</v>
      </c>
      <c r="Q13" s="64">
        <f t="shared" si="2"/>
        <v>26707073.100000001</v>
      </c>
      <c r="R13" s="28"/>
    </row>
    <row r="14" spans="1:18" ht="27" customHeight="1" x14ac:dyDescent="0.25">
      <c r="A14" s="33">
        <v>9</v>
      </c>
      <c r="B14" s="34" t="s">
        <v>46</v>
      </c>
      <c r="C14" s="63">
        <v>303422.3</v>
      </c>
      <c r="D14" s="63">
        <v>786938.6</v>
      </c>
      <c r="E14" s="63">
        <v>18532.8</v>
      </c>
      <c r="F14" s="63">
        <v>2040493.5</v>
      </c>
      <c r="G14" s="64">
        <f t="shared" si="0"/>
        <v>3149387.2</v>
      </c>
      <c r="H14" s="63">
        <v>308035.20000000001</v>
      </c>
      <c r="I14" s="63">
        <v>700713</v>
      </c>
      <c r="J14" s="63">
        <v>18458.3</v>
      </c>
      <c r="K14" s="63">
        <v>1403705.9</v>
      </c>
      <c r="L14" s="64">
        <f t="shared" si="1"/>
        <v>2430912.4</v>
      </c>
      <c r="M14" s="63">
        <v>308035.20000000001</v>
      </c>
      <c r="N14" s="63">
        <v>701069.8</v>
      </c>
      <c r="O14" s="63">
        <v>18458.3</v>
      </c>
      <c r="P14" s="63">
        <v>1403705.9</v>
      </c>
      <c r="Q14" s="64">
        <f t="shared" si="2"/>
        <v>2431269.2000000002</v>
      </c>
      <c r="R14" s="28"/>
    </row>
    <row r="15" spans="1:18" ht="44.25" customHeight="1" x14ac:dyDescent="0.25">
      <c r="A15" s="33">
        <v>10</v>
      </c>
      <c r="B15" s="34" t="s">
        <v>50</v>
      </c>
      <c r="C15" s="63">
        <v>0</v>
      </c>
      <c r="D15" s="63">
        <v>1312716.1000000001</v>
      </c>
      <c r="E15" s="63">
        <v>0</v>
      </c>
      <c r="F15" s="63">
        <v>0</v>
      </c>
      <c r="G15" s="64">
        <f t="shared" si="0"/>
        <v>1312716.1000000001</v>
      </c>
      <c r="H15" s="63">
        <v>0</v>
      </c>
      <c r="I15" s="63">
        <v>1212084.7</v>
      </c>
      <c r="J15" s="63">
        <v>0</v>
      </c>
      <c r="K15" s="63">
        <v>0</v>
      </c>
      <c r="L15" s="64">
        <f t="shared" si="1"/>
        <v>1212084.7</v>
      </c>
      <c r="M15" s="63">
        <v>0</v>
      </c>
      <c r="N15" s="63">
        <v>1149021.7</v>
      </c>
      <c r="O15" s="63">
        <v>0</v>
      </c>
      <c r="P15" s="63">
        <v>0</v>
      </c>
      <c r="Q15" s="64">
        <f t="shared" si="2"/>
        <v>1149021.7</v>
      </c>
      <c r="R15" s="28"/>
    </row>
    <row r="16" spans="1:18" ht="45" customHeight="1" x14ac:dyDescent="0.25">
      <c r="A16" s="33">
        <v>11</v>
      </c>
      <c r="B16" s="34" t="s">
        <v>51</v>
      </c>
      <c r="C16" s="63">
        <v>90000</v>
      </c>
      <c r="D16" s="63">
        <v>890464.9</v>
      </c>
      <c r="E16" s="63">
        <v>267884.3</v>
      </c>
      <c r="F16" s="63">
        <v>0</v>
      </c>
      <c r="G16" s="64">
        <f t="shared" si="0"/>
        <v>1248349.2</v>
      </c>
      <c r="H16" s="63">
        <v>48000</v>
      </c>
      <c r="I16" s="63">
        <v>879835.8</v>
      </c>
      <c r="J16" s="63">
        <v>267429</v>
      </c>
      <c r="K16" s="63">
        <v>0</v>
      </c>
      <c r="L16" s="64">
        <f t="shared" si="1"/>
        <v>1195264.8</v>
      </c>
      <c r="M16" s="63">
        <v>0</v>
      </c>
      <c r="N16" s="63">
        <v>875088.5</v>
      </c>
      <c r="O16" s="63">
        <v>266896.2</v>
      </c>
      <c r="P16" s="63">
        <v>0</v>
      </c>
      <c r="Q16" s="64">
        <f t="shared" si="2"/>
        <v>1141984.7</v>
      </c>
      <c r="R16" s="28"/>
    </row>
    <row r="17" spans="1:18" ht="32.25" customHeight="1" x14ac:dyDescent="0.25">
      <c r="A17" s="33">
        <v>12</v>
      </c>
      <c r="B17" s="34" t="s">
        <v>54</v>
      </c>
      <c r="C17" s="63">
        <v>463026.6</v>
      </c>
      <c r="D17" s="63">
        <v>459241.5</v>
      </c>
      <c r="E17" s="63">
        <v>0</v>
      </c>
      <c r="F17" s="63">
        <v>0</v>
      </c>
      <c r="G17" s="64">
        <f t="shared" si="0"/>
        <v>922268.1</v>
      </c>
      <c r="H17" s="63">
        <v>490244.8</v>
      </c>
      <c r="I17" s="63">
        <v>459227.2</v>
      </c>
      <c r="J17" s="63">
        <v>0</v>
      </c>
      <c r="K17" s="63">
        <v>0</v>
      </c>
      <c r="L17" s="64">
        <f t="shared" si="1"/>
        <v>949472</v>
      </c>
      <c r="M17" s="63">
        <v>490244.8</v>
      </c>
      <c r="N17" s="63">
        <v>459227.2</v>
      </c>
      <c r="O17" s="63">
        <v>0</v>
      </c>
      <c r="P17" s="63">
        <v>0</v>
      </c>
      <c r="Q17" s="64">
        <f t="shared" si="2"/>
        <v>949472</v>
      </c>
      <c r="R17" s="28"/>
    </row>
    <row r="18" spans="1:18" ht="38.25" customHeight="1" x14ac:dyDescent="0.25">
      <c r="A18" s="33">
        <v>13</v>
      </c>
      <c r="B18" s="34" t="s">
        <v>55</v>
      </c>
      <c r="C18" s="63">
        <v>46608.800000000003</v>
      </c>
      <c r="D18" s="63">
        <v>3045541.1</v>
      </c>
      <c r="E18" s="63">
        <v>2996.9</v>
      </c>
      <c r="F18" s="63">
        <v>0</v>
      </c>
      <c r="G18" s="64">
        <f t="shared" si="0"/>
        <v>3095146.8</v>
      </c>
      <c r="H18" s="63">
        <v>46321.1</v>
      </c>
      <c r="I18" s="63">
        <v>3002796.1</v>
      </c>
      <c r="J18" s="63">
        <v>3005.7</v>
      </c>
      <c r="K18" s="63">
        <v>0</v>
      </c>
      <c r="L18" s="64">
        <f t="shared" si="1"/>
        <v>3052122.9000000004</v>
      </c>
      <c r="M18" s="63">
        <v>0</v>
      </c>
      <c r="N18" s="63">
        <v>2988359.3</v>
      </c>
      <c r="O18" s="63">
        <v>0</v>
      </c>
      <c r="P18" s="63">
        <v>0</v>
      </c>
      <c r="Q18" s="64">
        <f t="shared" si="2"/>
        <v>2988359.3</v>
      </c>
      <c r="R18" s="28"/>
    </row>
    <row r="19" spans="1:18" s="38" customFormat="1" ht="42.75" customHeight="1" x14ac:dyDescent="0.25">
      <c r="A19" s="33">
        <v>14</v>
      </c>
      <c r="B19" s="34" t="s">
        <v>59</v>
      </c>
      <c r="C19" s="63">
        <v>975785.7</v>
      </c>
      <c r="D19" s="63">
        <v>12655376.4</v>
      </c>
      <c r="E19" s="63">
        <v>77940.5</v>
      </c>
      <c r="F19" s="63">
        <v>0</v>
      </c>
      <c r="G19" s="64">
        <f t="shared" si="0"/>
        <v>13709102.6</v>
      </c>
      <c r="H19" s="63">
        <v>902122.2</v>
      </c>
      <c r="I19" s="63">
        <v>12911899</v>
      </c>
      <c r="J19" s="63">
        <v>77940.5</v>
      </c>
      <c r="K19" s="63">
        <v>0</v>
      </c>
      <c r="L19" s="64">
        <f t="shared" si="1"/>
        <v>13891961.699999999</v>
      </c>
      <c r="M19" s="63">
        <v>891425.8</v>
      </c>
      <c r="N19" s="63">
        <v>12812791.6</v>
      </c>
      <c r="O19" s="63">
        <v>72940.5</v>
      </c>
      <c r="P19" s="63">
        <v>0</v>
      </c>
      <c r="Q19" s="64">
        <f>M19+N19+O19+P19</f>
        <v>13777157.9</v>
      </c>
      <c r="R19" s="39"/>
    </row>
    <row r="20" spans="1:18" ht="39.75" customHeight="1" x14ac:dyDescent="0.25">
      <c r="A20" s="33">
        <v>15</v>
      </c>
      <c r="B20" s="34" t="s">
        <v>62</v>
      </c>
      <c r="C20" s="63">
        <v>2692232.7</v>
      </c>
      <c r="D20" s="63">
        <v>7603995.7000000002</v>
      </c>
      <c r="E20" s="63">
        <v>59487.7</v>
      </c>
      <c r="F20" s="63">
        <v>0</v>
      </c>
      <c r="G20" s="64">
        <f t="shared" si="0"/>
        <v>10355716.1</v>
      </c>
      <c r="H20" s="63">
        <v>4208368.9000000004</v>
      </c>
      <c r="I20" s="63">
        <v>7661999.2000000002</v>
      </c>
      <c r="J20" s="63">
        <v>28338.5</v>
      </c>
      <c r="K20" s="63">
        <v>0</v>
      </c>
      <c r="L20" s="64">
        <f t="shared" si="1"/>
        <v>11898706.600000001</v>
      </c>
      <c r="M20" s="63">
        <v>0</v>
      </c>
      <c r="N20" s="63">
        <v>7993275</v>
      </c>
      <c r="O20" s="63">
        <v>28338.5</v>
      </c>
      <c r="P20" s="63">
        <v>0</v>
      </c>
      <c r="Q20" s="64">
        <f t="shared" si="2"/>
        <v>8021613.5</v>
      </c>
      <c r="R20" s="28"/>
    </row>
    <row r="21" spans="1:18" ht="50.25" customHeight="1" x14ac:dyDescent="0.25">
      <c r="A21" s="33">
        <v>16</v>
      </c>
      <c r="B21" s="34" t="s">
        <v>66</v>
      </c>
      <c r="C21" s="63">
        <v>0</v>
      </c>
      <c r="D21" s="63">
        <v>1284443</v>
      </c>
      <c r="E21" s="63">
        <v>50390.9</v>
      </c>
      <c r="F21" s="63">
        <v>90721.7</v>
      </c>
      <c r="G21" s="64">
        <f t="shared" si="0"/>
        <v>1425555.5999999999</v>
      </c>
      <c r="H21" s="63">
        <v>0</v>
      </c>
      <c r="I21" s="63">
        <v>900228.8</v>
      </c>
      <c r="J21" s="63">
        <v>22304</v>
      </c>
      <c r="K21" s="63">
        <v>158246.9</v>
      </c>
      <c r="L21" s="64">
        <f t="shared" si="1"/>
        <v>1080779.7</v>
      </c>
      <c r="M21" s="63">
        <v>0</v>
      </c>
      <c r="N21" s="63">
        <v>901267.3</v>
      </c>
      <c r="O21" s="63">
        <v>22354.7</v>
      </c>
      <c r="P21" s="63">
        <v>167258.6</v>
      </c>
      <c r="Q21" s="64">
        <f t="shared" si="2"/>
        <v>1090880.6000000001</v>
      </c>
      <c r="R21" s="28"/>
    </row>
    <row r="22" spans="1:18" ht="33.75" customHeight="1" x14ac:dyDescent="0.25">
      <c r="A22" s="33">
        <v>17</v>
      </c>
      <c r="B22" s="34" t="s">
        <v>68</v>
      </c>
      <c r="C22" s="63">
        <v>0</v>
      </c>
      <c r="D22" s="63">
        <v>679006.7</v>
      </c>
      <c r="E22" s="63">
        <v>0</v>
      </c>
      <c r="F22" s="63">
        <v>0</v>
      </c>
      <c r="G22" s="64">
        <f t="shared" si="0"/>
        <v>679006.7</v>
      </c>
      <c r="H22" s="63">
        <v>0</v>
      </c>
      <c r="I22" s="63">
        <v>681529.7</v>
      </c>
      <c r="J22" s="63">
        <v>0</v>
      </c>
      <c r="K22" s="63">
        <v>0</v>
      </c>
      <c r="L22" s="64">
        <f t="shared" si="1"/>
        <v>681529.7</v>
      </c>
      <c r="M22" s="63">
        <v>0</v>
      </c>
      <c r="N22" s="63">
        <v>680989.1</v>
      </c>
      <c r="O22" s="63">
        <v>0</v>
      </c>
      <c r="P22" s="63">
        <v>0</v>
      </c>
      <c r="Q22" s="64">
        <f t="shared" si="2"/>
        <v>680989.1</v>
      </c>
      <c r="R22" s="28"/>
    </row>
    <row r="23" spans="1:18" ht="60.75" customHeight="1" x14ac:dyDescent="0.25">
      <c r="A23" s="33">
        <v>18</v>
      </c>
      <c r="B23" s="34" t="s">
        <v>72</v>
      </c>
      <c r="C23" s="63">
        <v>663286.19999999995</v>
      </c>
      <c r="D23" s="63">
        <v>9588793</v>
      </c>
      <c r="E23" s="63">
        <v>5900</v>
      </c>
      <c r="F23" s="63">
        <v>2950</v>
      </c>
      <c r="G23" s="64">
        <f t="shared" si="0"/>
        <v>10260929.199999999</v>
      </c>
      <c r="H23" s="63">
        <v>656056.9</v>
      </c>
      <c r="I23" s="63">
        <v>10961407.300000001</v>
      </c>
      <c r="J23" s="63">
        <v>5900</v>
      </c>
      <c r="K23" s="63">
        <v>2950</v>
      </c>
      <c r="L23" s="64">
        <f t="shared" si="1"/>
        <v>11626314.200000001</v>
      </c>
      <c r="M23" s="63">
        <v>656056.9</v>
      </c>
      <c r="N23" s="63">
        <v>14734028.4</v>
      </c>
      <c r="O23" s="63">
        <v>5900</v>
      </c>
      <c r="P23" s="63">
        <v>2950</v>
      </c>
      <c r="Q23" s="64">
        <f t="shared" si="2"/>
        <v>15398935.300000001</v>
      </c>
      <c r="R23" s="28"/>
    </row>
    <row r="24" spans="1:18" ht="46.5" customHeight="1" x14ac:dyDescent="0.25">
      <c r="A24" s="33">
        <v>19</v>
      </c>
      <c r="B24" s="34" t="s">
        <v>73</v>
      </c>
      <c r="C24" s="63">
        <v>0</v>
      </c>
      <c r="D24" s="63">
        <v>143420.9</v>
      </c>
      <c r="E24" s="63">
        <v>0</v>
      </c>
      <c r="F24" s="63">
        <v>0</v>
      </c>
      <c r="G24" s="64">
        <f t="shared" si="0"/>
        <v>143420.9</v>
      </c>
      <c r="H24" s="63">
        <v>0</v>
      </c>
      <c r="I24" s="63">
        <v>143706.79999999999</v>
      </c>
      <c r="J24" s="63">
        <v>0</v>
      </c>
      <c r="K24" s="63">
        <v>0</v>
      </c>
      <c r="L24" s="64">
        <f t="shared" si="1"/>
        <v>143706.79999999999</v>
      </c>
      <c r="M24" s="63">
        <v>0</v>
      </c>
      <c r="N24" s="63">
        <v>143706.79999999999</v>
      </c>
      <c r="O24" s="63">
        <v>0</v>
      </c>
      <c r="P24" s="63">
        <v>0</v>
      </c>
      <c r="Q24" s="64">
        <f t="shared" si="2"/>
        <v>143706.79999999999</v>
      </c>
      <c r="R24" s="28"/>
    </row>
    <row r="25" spans="1:18" ht="51" customHeight="1" x14ac:dyDescent="0.25">
      <c r="A25" s="33">
        <v>20</v>
      </c>
      <c r="B25" s="34" t="s">
        <v>74</v>
      </c>
      <c r="C25" s="63">
        <v>83384.3</v>
      </c>
      <c r="D25" s="63">
        <v>787961.4</v>
      </c>
      <c r="E25" s="63">
        <v>0</v>
      </c>
      <c r="F25" s="63">
        <v>562.29999999999995</v>
      </c>
      <c r="G25" s="64">
        <f t="shared" si="0"/>
        <v>871908.00000000012</v>
      </c>
      <c r="H25" s="63">
        <v>86353.7</v>
      </c>
      <c r="I25" s="63">
        <v>773445.3</v>
      </c>
      <c r="J25" s="63">
        <v>0</v>
      </c>
      <c r="K25" s="63">
        <v>562.29999999999995</v>
      </c>
      <c r="L25" s="64">
        <f t="shared" si="1"/>
        <v>860361.3</v>
      </c>
      <c r="M25" s="63">
        <v>86353.7</v>
      </c>
      <c r="N25" s="63">
        <v>773445.3</v>
      </c>
      <c r="O25" s="63">
        <v>0</v>
      </c>
      <c r="P25" s="63">
        <v>562.29999999999995</v>
      </c>
      <c r="Q25" s="64">
        <f t="shared" si="2"/>
        <v>860361.3</v>
      </c>
      <c r="R25" s="28"/>
    </row>
    <row r="26" spans="1:18" s="36" customFormat="1" ht="41.25" customHeight="1" x14ac:dyDescent="0.25">
      <c r="A26" s="40"/>
      <c r="B26" s="41" t="s">
        <v>81</v>
      </c>
      <c r="C26" s="71">
        <f>C6+C7+C8+C9+C10+C11+C12+C13+C14+C15+C16+C17+C18+C19+C20+C21+C22+C23+C24+C25</f>
        <v>16385497</v>
      </c>
      <c r="D26" s="71">
        <f>D6+D7+D8+D9+D10+D11+D12+D13+D15+D16+D17+D18+D19+D20+D21+D22+D23+D24+D25+D14</f>
        <v>87452020.300000012</v>
      </c>
      <c r="E26" s="71">
        <f>E6+E7+E8+E9+E10+E11+E12+E13+E14+E15+E16+E17+E18+E19+E20+E21+E22+E23+E24+E25</f>
        <v>732179.7</v>
      </c>
      <c r="F26" s="71">
        <f>F6+F7+F8+F9+F10+F11+F12+F13+F14+F15+F16+F17+F18+F19+F20+F21+F22+F23+F24+F25</f>
        <v>46103100.399999999</v>
      </c>
      <c r="G26" s="68">
        <f>C26+D26+E26+F26</f>
        <v>150672797.40000001</v>
      </c>
      <c r="H26" s="71">
        <f>H6++H7+H8+H9+H10+H11+H12+H13+H14+H15+H16+H17+H18+H19+H20+H21+H22+H23+H24+H25</f>
        <v>13822681.399999999</v>
      </c>
      <c r="I26" s="71">
        <f t="shared" ref="I26:N26" si="3">I6+I7+I8+I9+I10+I11+I12+I13+I15+I16+I17+I18+I19+I20+I21+I22+I23+I24+I25+I14</f>
        <v>88782728.199999988</v>
      </c>
      <c r="J26" s="71">
        <f>J6+J7+J8+J9+J10+J11+J12+J13+J14+J15+J16+J17+J18+J19+J20+J21+J22+J23+J24+J25</f>
        <v>476719.9</v>
      </c>
      <c r="K26" s="71">
        <f>K6+K7+K8+K9+K10+K11+K12+K13+K14+K15+K16+K17+K18+K19+K20+K21+K22+K23+K24+K25</f>
        <v>35470429.799999997</v>
      </c>
      <c r="L26" s="68">
        <f>H26+I26+J26+K26</f>
        <v>138552559.30000001</v>
      </c>
      <c r="M26" s="71">
        <f>M6+M7+M8+M9+M10+M11+M12+M13+M14+M15+M16+M17+M18+M19+M20+M21+M22+M23+M24+M25</f>
        <v>6277301.3000000007</v>
      </c>
      <c r="N26" s="71">
        <f t="shared" si="3"/>
        <v>90781494.299999982</v>
      </c>
      <c r="O26" s="71">
        <f>O6+O7+O8+O9+O10+O11+O12+O13+O14+O15+O16+O17+O18+O19+O20+O21+O22+O23+O24+O25</f>
        <v>465303.3</v>
      </c>
      <c r="P26" s="71">
        <f>P6+P7+P8+P9+P10+P11+P12+P13+P14+P15+P16+P17+P18+P19+P20+P21+P22+P23+P24+P25</f>
        <v>31306849.5</v>
      </c>
      <c r="Q26" s="68">
        <f>M26+N26+O26+P26</f>
        <v>128830948.39999998</v>
      </c>
      <c r="R26" s="35"/>
    </row>
    <row r="27" spans="1:18" ht="29.25" customHeight="1" x14ac:dyDescent="0.25">
      <c r="B27" s="69" t="s">
        <v>82</v>
      </c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</row>
  </sheetData>
  <customSheetViews>
    <customSheetView guid="{9029C5A8-DE9F-4C83-9CC5-4C114CA1A650}" scale="60" showPageBreaks="1" fitToPage="1" printArea="1" view="pageBreakPreview">
      <pane ySplit="5" topLeftCell="A13" activePane="bottomLeft" state="frozen"/>
      <selection pane="bottomLeft" activeCell="B27" sqref="B27:Q27"/>
      <rowBreaks count="1" manualBreakCount="1">
        <brk id="71" max="16" man="1"/>
      </rowBreaks>
      <colBreaks count="1" manualBreakCount="1">
        <brk id="17" max="1048575" man="1"/>
      </colBreaks>
      <pageMargins left="0.59055118110236227" right="0.59055118110236227" top="0.74803149606299213" bottom="0.74803149606299213" header="0.31496062992125984" footer="0.31496062992125984"/>
      <printOptions horizontalCentered="1"/>
      <pageSetup paperSize="9" scale="41" fitToHeight="0" orientation="landscape" r:id="rId1"/>
    </customSheetView>
    <customSheetView guid="{12C9F3CE-FCEE-4132-B151-04A48A8E00F9}" scale="70" showPageBreaks="1" fitToPage="1" printArea="1" view="pageBreakPreview">
      <pane ySplit="5" topLeftCell="A6" activePane="bottomLeft" state="frozen"/>
      <selection pane="bottomLeft" activeCell="D7" sqref="D7"/>
      <rowBreaks count="1" manualBreakCount="1">
        <brk id="71" max="16" man="1"/>
      </rowBreaks>
      <colBreaks count="1" manualBreakCount="1">
        <brk id="17" max="1048575" man="1"/>
      </colBreaks>
      <pageMargins left="0.59055118110236227" right="0.59055118110236227" top="0.74803149606299213" bottom="0.74803149606299213" header="0.31496062992125984" footer="0.31496062992125984"/>
      <printOptions horizontalCentered="1"/>
      <pageSetup paperSize="9" scale="41" fitToHeight="0" orientation="landscape" r:id="rId2"/>
    </customSheetView>
    <customSheetView guid="{2BD93264-DC2A-42A6-AB7C-9A90EBCA50DF}" scale="70" showPageBreaks="1" fitToPage="1" printArea="1" view="pageBreakPreview">
      <pane ySplit="5" topLeftCell="A6" activePane="bottomLeft" state="frozen"/>
      <selection pane="bottomLeft" activeCell="I6" sqref="I6"/>
      <rowBreaks count="1" manualBreakCount="1">
        <brk id="72" max="16" man="1"/>
      </rowBreaks>
      <colBreaks count="1" manualBreakCount="1">
        <brk id="17" max="1048575" man="1"/>
      </colBreaks>
      <pageMargins left="0.59055118110236227" right="0.59055118110236227" top="0.74803149606299213" bottom="0.74803149606299213" header="0.31496062992125984" footer="0.31496062992125984"/>
      <printOptions horizontalCentered="1"/>
      <pageSetup paperSize="9" scale="42" fitToHeight="0" orientation="landscape" r:id="rId3"/>
    </customSheetView>
    <customSheetView guid="{5BBC221F-08BE-42A8-8490-26A327B1E72D}" scale="80" showPageBreaks="1" fitToPage="1" printArea="1" showAutoFilter="1" view="pageBreakPreview" topLeftCell="D16">
      <selection activeCell="M27" sqref="M27"/>
      <rowBreaks count="1" manualBreakCount="1">
        <brk id="70" max="16" man="1"/>
      </rowBreaks>
      <colBreaks count="1" manualBreakCount="1">
        <brk id="17" max="1048575" man="1"/>
      </colBreaks>
      <pageMargins left="0.59055118110236227" right="0.59055118110236227" top="0.74803149606299213" bottom="0.74803149606299213" header="0.31496062992125984" footer="0.31496062992125984"/>
      <printOptions horizontalCentered="1"/>
      <pageSetup paperSize="9" scale="42" fitToHeight="0" orientation="landscape" r:id="rId4"/>
      <autoFilter ref="A5:R69"/>
    </customSheetView>
    <customSheetView guid="{98D40177-502E-4429-B737-F0AC13023E54}" scale="80" showPageBreaks="1" fitToPage="1" printArea="1" filter="1" showAutoFilter="1" view="pageBreakPreview">
      <pane ySplit="5" topLeftCell="A6" activePane="bottomLeft" state="frozen"/>
      <selection pane="bottomLeft" activeCell="Q15" sqref="Q15"/>
      <rowBreaks count="1" manualBreakCount="1">
        <brk id="70" max="16" man="1"/>
      </rowBreaks>
      <colBreaks count="1" manualBreakCount="1">
        <brk id="17" max="1048575" man="1"/>
      </colBreaks>
      <pageMargins left="0.59055118110236227" right="0.59055118110236227" top="0.74803149606299213" bottom="0.74803149606299213" header="0.31496062992125984" footer="0.31496062992125984"/>
      <printOptions horizontalCentered="1"/>
      <pageSetup paperSize="9" scale="42" fitToHeight="0" orientation="landscape" r:id="rId5"/>
      <autoFilter ref="A5:R70">
        <filterColumn colId="1">
          <filters>
            <filter val="ГП Охрана окружающей среды, воспроизводство и рациональное использование природных ресурсов"/>
          </filters>
        </filterColumn>
      </autoFilter>
    </customSheetView>
    <customSheetView guid="{6C8B85B3-E5BF-4BC5-ABB0-E24A17A6E5F3}" scale="80" showPageBreaks="1" fitToPage="1" printArea="1" showAutoFilter="1" view="pageBreakPreview">
      <pane ySplit="5" topLeftCell="A30" activePane="bottomLeft" state="frozen"/>
      <selection pane="bottomLeft" activeCell="Q35" sqref="Q35"/>
      <rowBreaks count="1" manualBreakCount="1">
        <brk id="70" max="16" man="1"/>
      </rowBreaks>
      <colBreaks count="1" manualBreakCount="1">
        <brk id="17" max="1048575" man="1"/>
      </colBreaks>
      <pageMargins left="0.59055118110236227" right="0.59055118110236227" top="0.74803149606299213" bottom="0.74803149606299213" header="0.31496062992125984" footer="0.31496062992125984"/>
      <printOptions horizontalCentered="1"/>
      <pageSetup paperSize="9" scale="42" fitToHeight="0" orientation="landscape" r:id="rId6"/>
      <autoFilter ref="A5:R70"/>
    </customSheetView>
    <customSheetView guid="{76E47CDE-1810-4CEB-A786-6A85FE740F5E}" scale="80" showPageBreaks="1" fitToPage="1" printArea="1" view="pageBreakPreview">
      <pane ySplit="5" topLeftCell="A51" activePane="bottomLeft" state="frozen"/>
      <selection pane="bottomLeft" activeCell="Q6" sqref="Q6:Q70"/>
      <rowBreaks count="1" manualBreakCount="1">
        <brk id="70" max="16" man="1"/>
      </rowBreaks>
      <colBreaks count="1" manualBreakCount="1">
        <brk id="17" max="1048575" man="1"/>
      </colBreaks>
      <pageMargins left="0.59055118110236227" right="0.59055118110236227" top="0.74803149606299213" bottom="0.74803149606299213" header="0.31496062992125984" footer="0.31496062992125984"/>
      <printOptions horizontalCentered="1"/>
      <pageSetup paperSize="9" scale="42" fitToHeight="0" orientation="landscape" r:id="rId7"/>
    </customSheetView>
    <customSheetView guid="{AFA7E4FC-A2F3-4DA3-946E-2FCF362311A1}" scale="60" showPageBreaks="1" fitToPage="1" printArea="1" view="pageBreakPreview">
      <pane xSplit="6" ySplit="4" topLeftCell="G5" activePane="bottomRight" state="frozen"/>
      <selection pane="bottomRight" activeCell="Q14" sqref="Q14"/>
      <rowBreaks count="1" manualBreakCount="1">
        <brk id="72" max="16" man="1"/>
      </rowBreaks>
      <colBreaks count="1" manualBreakCount="1">
        <brk id="17" max="1048575" man="1"/>
      </colBreaks>
      <pageMargins left="0.59055118110236227" right="0.59055118110236227" top="0.74803149606299213" bottom="0.74803149606299213" header="0.31496062992125984" footer="0.31496062992125984"/>
      <printOptions horizontalCentered="1"/>
      <pageSetup paperSize="9" scale="42" fitToHeight="0" orientation="landscape" r:id="rId8"/>
    </customSheetView>
    <customSheetView guid="{B2F9A728-C5D1-4E4D-86EF-CF44F1FAA9D9}" scale="60" showPageBreaks="1" fitToPage="1" printArea="1" view="pageBreakPreview">
      <pane xSplit="6" ySplit="4" topLeftCell="G5" activePane="bottomRight" state="frozen"/>
      <selection pane="bottomRight" activeCell="Q8" sqref="B8:Q8"/>
      <rowBreaks count="1" manualBreakCount="1">
        <brk id="72" max="16" man="1"/>
      </rowBreaks>
      <colBreaks count="1" manualBreakCount="1">
        <brk id="17" max="1048575" man="1"/>
      </colBreaks>
      <pageMargins left="0.59055118110236227" right="0.59055118110236227" top="0.74803149606299213" bottom="0.74803149606299213" header="0.31496062992125984" footer="0.31496062992125984"/>
      <printOptions horizontalCentered="1"/>
      <pageSetup paperSize="9" scale="42" fitToHeight="0" orientation="landscape" r:id="rId9"/>
    </customSheetView>
    <customSheetView guid="{FEE52F34-95E8-4FA4-BC1A-E00B31CBE084}" scale="60" showPageBreaks="1" fitToPage="1" printArea="1" view="pageBreakPreview">
      <pane xSplit="6" ySplit="4" topLeftCell="G35" activePane="bottomRight" state="frozen"/>
      <selection pane="bottomRight" activeCell="O47" sqref="O47"/>
      <rowBreaks count="1" manualBreakCount="1">
        <brk id="72" max="16" man="1"/>
      </rowBreaks>
      <colBreaks count="1" manualBreakCount="1">
        <brk id="17" max="1048575" man="1"/>
      </colBreaks>
      <pageMargins left="0.59055118110236227" right="0.59055118110236227" top="0.74803149606299213" bottom="0.74803149606299213" header="0.31496062992125984" footer="0.31496062992125984"/>
      <printOptions horizontalCentered="1"/>
      <pageSetup paperSize="9" scale="42" fitToHeight="0" orientation="landscape" r:id="rId10"/>
    </customSheetView>
    <customSheetView guid="{0559A9D6-0356-406A-9FE3-EB1127AEA214}" scale="80" showPageBreaks="1" fitToPage="1" printArea="1" view="pageBreakPreview">
      <pane ySplit="5" topLeftCell="A42" activePane="bottomLeft" state="frozen"/>
      <selection pane="bottomLeft" activeCell="P47" sqref="P47"/>
      <rowBreaks count="1" manualBreakCount="1">
        <brk id="70" max="16" man="1"/>
      </rowBreaks>
      <colBreaks count="1" manualBreakCount="1">
        <brk id="17" max="1048575" man="1"/>
      </colBreaks>
      <pageMargins left="0.59055118110236227" right="0.59055118110236227" top="0.74803149606299213" bottom="0.74803149606299213" header="0.31496062992125984" footer="0.31496062992125984"/>
      <printOptions horizontalCentered="1"/>
      <pageSetup paperSize="9" scale="42" fitToHeight="0" orientation="landscape" r:id="rId11"/>
    </customSheetView>
    <customSheetView guid="{B9DC685E-D3C9-4D42-B103-C3826B9D92B1}" scale="70" showPageBreaks="1" fitToPage="1" printArea="1" view="pageBreakPreview">
      <pane ySplit="5" topLeftCell="A60" activePane="bottomLeft" state="frozen"/>
      <selection pane="bottomLeft" activeCell="Q69" sqref="Q69"/>
      <rowBreaks count="1" manualBreakCount="1">
        <brk id="72" max="16" man="1"/>
      </rowBreaks>
      <colBreaks count="1" manualBreakCount="1">
        <brk id="17" max="1048575" man="1"/>
      </colBreaks>
      <pageMargins left="0.59055118110236227" right="0.59055118110236227" top="0.74803149606299213" bottom="0.74803149606299213" header="0.31496062992125984" footer="0.31496062992125984"/>
      <printOptions horizontalCentered="1"/>
      <pageSetup paperSize="9" scale="42" fitToHeight="0" orientation="landscape" r:id="rId12"/>
    </customSheetView>
  </customSheetViews>
  <mergeCells count="9">
    <mergeCell ref="N1:Q1"/>
    <mergeCell ref="B27:Q27"/>
    <mergeCell ref="C4:G4"/>
    <mergeCell ref="B2:Q2"/>
    <mergeCell ref="A3:A5"/>
    <mergeCell ref="B3:B5"/>
    <mergeCell ref="C3:Q3"/>
    <mergeCell ref="H4:L4"/>
    <mergeCell ref="M4:Q4"/>
  </mergeCells>
  <printOptions horizontalCentered="1"/>
  <pageMargins left="0.19685039370078741" right="0.19685039370078741" top="0.74803149606299213" bottom="0.19685039370078741" header="0.31496062992125984" footer="0.31496062992125984"/>
  <pageSetup paperSize="9" scale="38" fitToHeight="0" orientation="landscape" r:id="rId13"/>
  <headerFooter>
    <oddHeader>&amp;C&amp;20 60</oddHeader>
  </headerFooter>
  <rowBreaks count="1" manualBreakCount="1">
    <brk id="71" max="16" man="1"/>
  </rowBreaks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4</vt:i4>
      </vt:variant>
    </vt:vector>
  </HeadingPairs>
  <TitlesOfParts>
    <vt:vector size="6" baseType="lpstr">
      <vt:lpstr>2022</vt:lpstr>
      <vt:lpstr>2024</vt:lpstr>
      <vt:lpstr>'2022'!Заголовки_для_печати</vt:lpstr>
      <vt:lpstr>'2024'!Заголовки_для_печати</vt:lpstr>
      <vt:lpstr>'2022'!Область_печати</vt:lpstr>
      <vt:lpstr>'2024'!Область_печати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 Александровна Акулинина</dc:creator>
  <cp:lastModifiedBy>Владислава Александровна Андреева</cp:lastModifiedBy>
  <cp:lastPrinted>2024-12-13T03:21:56Z</cp:lastPrinted>
  <dcterms:created xsi:type="dcterms:W3CDTF">2021-09-30T06:21:06Z</dcterms:created>
  <dcterms:modified xsi:type="dcterms:W3CDTF">2024-12-13T03:22:15Z</dcterms:modified>
</cp:coreProperties>
</file>